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firstSheet="2" activeTab="5"/>
  </bookViews>
  <sheets>
    <sheet name="Profil" sheetId="1" r:id="rId1"/>
    <sheet name="Personil" sheetId="2" r:id="rId2"/>
    <sheet name="Data Umum" sheetId="3" r:id="rId3"/>
    <sheet name="Keuangan" sheetId="4" r:id="rId4"/>
    <sheet name="Kelembagaan" sheetId="5" r:id="rId5"/>
    <sheet name="Keamanan dan Ketertiban" sheetId="6" r:id="rId6"/>
    <sheet name="Lingkungan Hidup" sheetId="8" r:id="rId7"/>
  </sheets>
  <calcPr calcId="144525"/>
</workbook>
</file>

<file path=xl/sharedStrings.xml><?xml version="1.0" encoding="utf-8"?>
<sst xmlns="http://schemas.openxmlformats.org/spreadsheetml/2006/main" count="1011" uniqueCount="331">
  <si>
    <t>DATA POKOK DESA</t>
  </si>
  <si>
    <t>DESA SAITI</t>
  </si>
  <si>
    <t>KECAMATAN NUHON KABUPATEN BANGGAI</t>
  </si>
  <si>
    <t>TAHUN 2022</t>
  </si>
  <si>
    <t>PROFIL DESA</t>
  </si>
  <si>
    <t>1.</t>
  </si>
  <si>
    <t>Kode Desa (Kode PUM)</t>
  </si>
  <si>
    <t>:</t>
  </si>
  <si>
    <t>2.</t>
  </si>
  <si>
    <t>Nama Desa</t>
  </si>
  <si>
    <t>SAITI</t>
  </si>
  <si>
    <t>3.</t>
  </si>
  <si>
    <t>Kecamatan</t>
  </si>
  <si>
    <t>NUHON</t>
  </si>
  <si>
    <t>4.</t>
  </si>
  <si>
    <t>Kabupaten</t>
  </si>
  <si>
    <t>BANGGAI</t>
  </si>
  <si>
    <t>5.</t>
  </si>
  <si>
    <t>Provinsi</t>
  </si>
  <si>
    <t>SULAWESI TENGAH</t>
  </si>
  <si>
    <t>6.</t>
  </si>
  <si>
    <t>Tahun Pembentukan</t>
  </si>
  <si>
    <t>7.</t>
  </si>
  <si>
    <t>Dasar Hukum Pembentukan</t>
  </si>
  <si>
    <t>Keputusan Gubernur No : 140/775/1994</t>
  </si>
  <si>
    <t>8.</t>
  </si>
  <si>
    <t>Peta Resmi Wilayah</t>
  </si>
  <si>
    <t>9.</t>
  </si>
  <si>
    <t>Koordinat</t>
  </si>
  <si>
    <t>a.</t>
  </si>
  <si>
    <t>Latitude</t>
  </si>
  <si>
    <t>122  12'  48, 032"  LU/LS</t>
  </si>
  <si>
    <t>12'</t>
  </si>
  <si>
    <t>,</t>
  </si>
  <si>
    <t>1032"</t>
  </si>
  <si>
    <t>LU/LS</t>
  </si>
  <si>
    <t>b.</t>
  </si>
  <si>
    <t>Longitude</t>
  </si>
  <si>
    <t>0.  55'  19,  336"  BB/BT</t>
  </si>
  <si>
    <t>0.</t>
  </si>
  <si>
    <t>55'</t>
  </si>
  <si>
    <t>8336"</t>
  </si>
  <si>
    <t>BB/BT</t>
  </si>
  <si>
    <t>10.</t>
  </si>
  <si>
    <t>Batas Wilayah</t>
  </si>
  <si>
    <t>Utara</t>
  </si>
  <si>
    <t>Desa Binohu</t>
  </si>
  <si>
    <t>Timur</t>
  </si>
  <si>
    <t>Desa Jaya Makmur</t>
  </si>
  <si>
    <t>c.</t>
  </si>
  <si>
    <t>Selatan</t>
  </si>
  <si>
    <t>Sungai Bella, Desa Mantan A, Desa Simpang I</t>
  </si>
  <si>
    <t>d.</t>
  </si>
  <si>
    <t>Barat</t>
  </si>
  <si>
    <t>Desa Tetesulu, Desa Bolobungkang</t>
  </si>
  <si>
    <t>PERSONIL</t>
  </si>
  <si>
    <t>Kepala Desa</t>
  </si>
  <si>
    <t>Nama</t>
  </si>
  <si>
    <t>WANTONO, S.Pd, I.Gr</t>
  </si>
  <si>
    <t>Pangkat/ Golongan</t>
  </si>
  <si>
    <t>N I P</t>
  </si>
  <si>
    <t>Pendidikan terakhir</t>
  </si>
  <si>
    <t>S1</t>
  </si>
  <si>
    <t>e.</t>
  </si>
  <si>
    <t>Agama</t>
  </si>
  <si>
    <t>ISLAM</t>
  </si>
  <si>
    <t>f.</t>
  </si>
  <si>
    <t>Jenis Kelamin</t>
  </si>
  <si>
    <t>LAKI-LAKI</t>
  </si>
  <si>
    <t>g.</t>
  </si>
  <si>
    <t>Alamat Lengkap</t>
  </si>
  <si>
    <t>RT</t>
  </si>
  <si>
    <t>05</t>
  </si>
  <si>
    <t>RW</t>
  </si>
  <si>
    <t>00</t>
  </si>
  <si>
    <t>Dusun</t>
  </si>
  <si>
    <t xml:space="preserve">: </t>
  </si>
  <si>
    <t>II (Dua)</t>
  </si>
  <si>
    <t>Desa</t>
  </si>
  <si>
    <t xml:space="preserve"> </t>
  </si>
  <si>
    <t>Kode Pos</t>
  </si>
  <si>
    <t>h.</t>
  </si>
  <si>
    <t>Pelatihan yang</t>
  </si>
  <si>
    <t>pernah diikuti</t>
  </si>
  <si>
    <t>Sekretaris Desa</t>
  </si>
  <si>
    <t>RUDI HARYANTO</t>
  </si>
  <si>
    <t>SLTA</t>
  </si>
  <si>
    <t>02</t>
  </si>
  <si>
    <t>III (TIGA)</t>
  </si>
  <si>
    <t>Peningkatan Kapasitas Perangkat Desa</t>
  </si>
  <si>
    <t>Ketua BPD</t>
  </si>
  <si>
    <t>DINA ILA FARIN, SP</t>
  </si>
  <si>
    <t>Islam</t>
  </si>
  <si>
    <t>Laki-Laki</t>
  </si>
  <si>
    <t>03</t>
  </si>
  <si>
    <t>Peningkatan Kapasitas Badan Permusyawaratan Desa</t>
  </si>
  <si>
    <t>DATA UMUM</t>
  </si>
  <si>
    <t>Topologi Desa</t>
  </si>
  <si>
    <t>DATARAN RENDAH</t>
  </si>
  <si>
    <t>Klasifikasi Desa</t>
  </si>
  <si>
    <t>SWASEMBAYA</t>
  </si>
  <si>
    <t>Kategori Desa</t>
  </si>
  <si>
    <t>MANDIRI</t>
  </si>
  <si>
    <t>Komoditas Unggulan</t>
  </si>
  <si>
    <t>KELAPA DAN JAGUNG</t>
  </si>
  <si>
    <t>Berdasarkan Luas Tanam</t>
  </si>
  <si>
    <t>Ha</t>
  </si>
  <si>
    <t>Berdasarkan Nilai Ekonomi</t>
  </si>
  <si>
    <t>Luas Wilayah</t>
  </si>
  <si>
    <t>Lahan Pemukiman</t>
  </si>
  <si>
    <t>Lahan Sawah</t>
  </si>
  <si>
    <t>Lahan Ladang</t>
  </si>
  <si>
    <t>Lahan Perkebunan</t>
  </si>
  <si>
    <t>Lahan Peternakan</t>
  </si>
  <si>
    <t>Hutan</t>
  </si>
  <si>
    <t>Waduk/ Danau/ Situ</t>
  </si>
  <si>
    <t>Lahan Lainnya</t>
  </si>
  <si>
    <t>Jumlah Sertifikat Tanah</t>
  </si>
  <si>
    <t>Buah</t>
  </si>
  <si>
    <t>Luas Tanah</t>
  </si>
  <si>
    <t>Luas Tanah Kas Desa</t>
  </si>
  <si>
    <t>Orbitrasi (Jarak dari Pusat Pemerintahan)</t>
  </si>
  <si>
    <t>Jarak dari Pusat Pemerintahan Kecamatan</t>
  </si>
  <si>
    <t>Km</t>
  </si>
  <si>
    <t>Jarak dari Pusat Pemerintahan</t>
  </si>
  <si>
    <t>Jarak dari Ibukota Kabupaten</t>
  </si>
  <si>
    <t>Jarak dari Ibukota Provinsi</t>
  </si>
  <si>
    <t>Jumlah Kepala Keluarga</t>
  </si>
  <si>
    <t>KK</t>
  </si>
  <si>
    <t>Keluarga Pra Sejahtera</t>
  </si>
  <si>
    <t>Keluarga Sejahtera I</t>
  </si>
  <si>
    <t>Keluarga Sejahtera II</t>
  </si>
  <si>
    <t>Keluarga Sejahtera III</t>
  </si>
  <si>
    <t>Keluarga Sejahtera III Plus</t>
  </si>
  <si>
    <t>11.</t>
  </si>
  <si>
    <t>Jumlah Penduduk</t>
  </si>
  <si>
    <t>Jiwa</t>
  </si>
  <si>
    <t>Laki-laki</t>
  </si>
  <si>
    <t>Perempuan</t>
  </si>
  <si>
    <t>Usia</t>
  </si>
  <si>
    <t>0 - 17 Tahun</t>
  </si>
  <si>
    <t>18 - 56 Tahun</t>
  </si>
  <si>
    <t>56 Tahun Keatas</t>
  </si>
  <si>
    <t>12.</t>
  </si>
  <si>
    <t>Pekerjaan/ Mata Pencaharian</t>
  </si>
  <si>
    <t>Karyawan</t>
  </si>
  <si>
    <t>Orang</t>
  </si>
  <si>
    <t>Pegawai Negeri Sipil</t>
  </si>
  <si>
    <t>T N I/ Polri</t>
  </si>
  <si>
    <t>Swasta</t>
  </si>
  <si>
    <t>Wiraswasta/ Pedagang</t>
  </si>
  <si>
    <t>Petani</t>
  </si>
  <si>
    <t>Buruh Tani</t>
  </si>
  <si>
    <t>Nelayan</t>
  </si>
  <si>
    <t>Peternak</t>
  </si>
  <si>
    <t>Jasa</t>
  </si>
  <si>
    <t>Pengrajin</t>
  </si>
  <si>
    <t>i.</t>
  </si>
  <si>
    <t>Pekerja Seni</t>
  </si>
  <si>
    <t>j.</t>
  </si>
  <si>
    <t>Pensiunan</t>
  </si>
  <si>
    <t>k.</t>
  </si>
  <si>
    <t>Lainnya</t>
  </si>
  <si>
    <t>l.</t>
  </si>
  <si>
    <t>Tidak Bekerja</t>
  </si>
  <si>
    <t>13.</t>
  </si>
  <si>
    <t>Rasio Pendidikan dan Kesehatan</t>
  </si>
  <si>
    <t>Rasio Murid dan Guru</t>
  </si>
  <si>
    <t>Murid</t>
  </si>
  <si>
    <t>Guru</t>
  </si>
  <si>
    <t>Taman Kanak-kanak</t>
  </si>
  <si>
    <t>Sekolah Dasar Sederajad</t>
  </si>
  <si>
    <t>SMP  Sederajad</t>
  </si>
  <si>
    <t>SMA  Sederajad</t>
  </si>
  <si>
    <t>Akademi</t>
  </si>
  <si>
    <t>Sarjana</t>
  </si>
  <si>
    <t>Pasca Sarjana</t>
  </si>
  <si>
    <t>Rasio Penduduk dan Tenaga Kesehatan</t>
  </si>
  <si>
    <t>Dokter Umum</t>
  </si>
  <si>
    <t>Dokter Spesialis</t>
  </si>
  <si>
    <t>Bidan/ Dukun Bayi Terlatih</t>
  </si>
  <si>
    <t>Mantri Kesehatan</t>
  </si>
  <si>
    <t>Perawat</t>
  </si>
  <si>
    <t>14.</t>
  </si>
  <si>
    <t>Tingkat Pendidikan Masyarakat</t>
  </si>
  <si>
    <t>Lulusan Pendidikan Umum</t>
  </si>
  <si>
    <t>Akademi/ D1-D3</t>
  </si>
  <si>
    <t>Sarjana S1</t>
  </si>
  <si>
    <t>Sarjana S2</t>
  </si>
  <si>
    <t>Sarjana S3</t>
  </si>
  <si>
    <t>Lulusan Pendidikan Khusus</t>
  </si>
  <si>
    <t>pondok Pesantren</t>
  </si>
  <si>
    <t>Pendidikan Keagamaan</t>
  </si>
  <si>
    <t>Sekolah Luar Biasa</t>
  </si>
  <si>
    <t>Tidak Lulus dan Tidak Sekolah</t>
  </si>
  <si>
    <t>Tidak Lulus</t>
  </si>
  <si>
    <t>Tidak Bersekolah</t>
  </si>
  <si>
    <t>15.</t>
  </si>
  <si>
    <t>Sarana dan Prasarana</t>
  </si>
  <si>
    <t>Kantor Desa</t>
  </si>
  <si>
    <t>Prasarana Kesehatan</t>
  </si>
  <si>
    <t>Puskesmas</t>
  </si>
  <si>
    <t>Unit</t>
  </si>
  <si>
    <t>Puskesmas Pembantu</t>
  </si>
  <si>
    <t>Poskesdes</t>
  </si>
  <si>
    <t>posyandu dan Polindes</t>
  </si>
  <si>
    <t>Prasarana Pendidikan</t>
  </si>
  <si>
    <t>Perpustakaan Desa</t>
  </si>
  <si>
    <t>Gedung Sekolah PAUD</t>
  </si>
  <si>
    <t>Gedung Sekolah TK</t>
  </si>
  <si>
    <t>Gedung Sekolah SD</t>
  </si>
  <si>
    <t>Gedung Sekolah MI</t>
  </si>
  <si>
    <t>Gedung Sekolah SMP</t>
  </si>
  <si>
    <t>Gedung Sekolah MTs</t>
  </si>
  <si>
    <t>Gedung Sekolah SMA</t>
  </si>
  <si>
    <t>Gedung Sekolah MA</t>
  </si>
  <si>
    <t>Gedung  Perguruan Tinggi</t>
  </si>
  <si>
    <t>Prasarana Ibadah</t>
  </si>
  <si>
    <t>Masjid</t>
  </si>
  <si>
    <t>Mushola</t>
  </si>
  <si>
    <t>Gereja</t>
  </si>
  <si>
    <t>Pura</t>
  </si>
  <si>
    <t>Vihara</t>
  </si>
  <si>
    <t>Klenteng</t>
  </si>
  <si>
    <t>Prasarana Umum</t>
  </si>
  <si>
    <t>Olahraga</t>
  </si>
  <si>
    <t>Kesenian/ Budaya</t>
  </si>
  <si>
    <t>Balai Pertemuan</t>
  </si>
  <si>
    <t>Sumur Desa</t>
  </si>
  <si>
    <t>Pasar Desa</t>
  </si>
  <si>
    <t>Prasarana trasnportasi</t>
  </si>
  <si>
    <t>Jalan Desa (Aspal/ Beton)</t>
  </si>
  <si>
    <t>Jalan Kabupaten (Aspal/ Beton)</t>
  </si>
  <si>
    <t>Jalan Provinsi (Aspal/ Beton)</t>
  </si>
  <si>
    <t>Jalan Nasional (Aspal/ Beton)</t>
  </si>
  <si>
    <t>Tambatan perahu</t>
  </si>
  <si>
    <t>Perahu Motor</t>
  </si>
  <si>
    <t>Lapangan Terbang</t>
  </si>
  <si>
    <t>Jembatan Besi</t>
  </si>
  <si>
    <t>Prasarana Air Bersih</t>
  </si>
  <si>
    <t>Hidran Umum</t>
  </si>
  <si>
    <t>Penampungan Air Hujan</t>
  </si>
  <si>
    <t>PAMSIMAS</t>
  </si>
  <si>
    <t>Pengolahan Air Bersih</t>
  </si>
  <si>
    <t>Sumur Gali</t>
  </si>
  <si>
    <t>Sumur Pompa</t>
  </si>
  <si>
    <t>Tangki Air Bersih</t>
  </si>
  <si>
    <t>Prasarana Sanitasi dan Irigasi</t>
  </si>
  <si>
    <t>MCK Umum</t>
  </si>
  <si>
    <t>Jamban Keluarga</t>
  </si>
  <si>
    <t>Saluran Drainase</t>
  </si>
  <si>
    <t>Pintu Air</t>
  </si>
  <si>
    <t>Saluran Irigasi</t>
  </si>
  <si>
    <t>Meter</t>
  </si>
  <si>
    <t>KEUANGAN</t>
  </si>
  <si>
    <t>Pendapatan Desa</t>
  </si>
  <si>
    <t>Pendapatan Asli Desa</t>
  </si>
  <si>
    <t>Pungutan Retribusi</t>
  </si>
  <si>
    <t>Hasil Usaha BUMDes</t>
  </si>
  <si>
    <t>Hibah/ Swadaya</t>
  </si>
  <si>
    <t>Pendapatan Lainnya</t>
  </si>
  <si>
    <t>bantuan yang diterima Desa</t>
  </si>
  <si>
    <t>Pusat</t>
  </si>
  <si>
    <t>Bantuan lain yang tidak mengikat</t>
  </si>
  <si>
    <t>SILPA/ SIKPA</t>
  </si>
  <si>
    <t>Dana Cadangan</t>
  </si>
  <si>
    <t>Belanja Desa</t>
  </si>
  <si>
    <t>Belanja Rutin</t>
  </si>
  <si>
    <t>Belanja Tidak Rutin</t>
  </si>
  <si>
    <t>KELEMBAGAAN</t>
  </si>
  <si>
    <t>LPM (Lembaga Pemberdayaan Masyarakat) ata sebutan lain</t>
  </si>
  <si>
    <t>Jumlah pengurus</t>
  </si>
  <si>
    <t>Jumlah Anggota</t>
  </si>
  <si>
    <t>Jumlah Kegiatan Per-bulan</t>
  </si>
  <si>
    <t>Kegiatan</t>
  </si>
  <si>
    <t>Jumlah dana yang dikelola</t>
  </si>
  <si>
    <t>Lembaga Adat</t>
  </si>
  <si>
    <t>Pemangku Adat</t>
  </si>
  <si>
    <t>Kepengurusan Adat</t>
  </si>
  <si>
    <t>Simbol Adat</t>
  </si>
  <si>
    <t>Kegiatan Adat</t>
  </si>
  <si>
    <t>TP PKK</t>
  </si>
  <si>
    <t>Jumlah buku administrasi</t>
  </si>
  <si>
    <t>buah</t>
  </si>
  <si>
    <t>yang dikelola</t>
  </si>
  <si>
    <t>BUMDes</t>
  </si>
  <si>
    <t>Jumlah/ Jenis BUM Des</t>
  </si>
  <si>
    <t>Unit /</t>
  </si>
  <si>
    <t>Jenis</t>
  </si>
  <si>
    <t>Jumlah Modal Dasar BUM Des</t>
  </si>
  <si>
    <t>Jumlah Keuangan yang</t>
  </si>
  <si>
    <t>dikelola BUM Des</t>
  </si>
  <si>
    <t>Karang Taruna</t>
  </si>
  <si>
    <t>Jenis Kegiatan</t>
  </si>
  <si>
    <t>Jumlah Pengurus</t>
  </si>
  <si>
    <t>RT/ RW</t>
  </si>
  <si>
    <t>Jumlah RW</t>
  </si>
  <si>
    <t>Jumlah RT</t>
  </si>
  <si>
    <t>Jumlah bantuan yang</t>
  </si>
  <si>
    <t>diterima RW/ Bulan</t>
  </si>
  <si>
    <t>diterima RT/ bulan</t>
  </si>
  <si>
    <t>Lembaga Kemasyarakatan lainnya</t>
  </si>
  <si>
    <t>Lembaga</t>
  </si>
  <si>
    <t>KEAMANAN DAN KETERTIBAN</t>
  </si>
  <si>
    <t>Jumlah Anggota Linmas</t>
  </si>
  <si>
    <t>Jumlah Pos Kamling</t>
  </si>
  <si>
    <t>Jumlah Operasi Penertiban</t>
  </si>
  <si>
    <t>Kali</t>
  </si>
  <si>
    <t>Jumlah Kejadian Kriminal</t>
  </si>
  <si>
    <t>Pencurian dan Perampokan</t>
  </si>
  <si>
    <t>Kasus</t>
  </si>
  <si>
    <t>Perkosaan</t>
  </si>
  <si>
    <t>Pembunuhan</t>
  </si>
  <si>
    <t>Penipuan</t>
  </si>
  <si>
    <t>Perkelahian Massal</t>
  </si>
  <si>
    <t>Narkotika dan Obat Terlarang</t>
  </si>
  <si>
    <t>LINGKUNGAN HIDUP</t>
  </si>
  <si>
    <t>Wabah Penyakit Menular</t>
  </si>
  <si>
    <t>Jumlah Pos Bencana Alam</t>
  </si>
  <si>
    <t>Tim Tanggap dan Siaga Bencana</t>
  </si>
  <si>
    <t>Tim</t>
  </si>
  <si>
    <t>(TAGANA)</t>
  </si>
  <si>
    <t>Jumlah Kejadian Bencana</t>
  </si>
  <si>
    <t>Gempa Bumi</t>
  </si>
  <si>
    <t>Tsunami</t>
  </si>
  <si>
    <t>Banjir Bandang</t>
  </si>
  <si>
    <t>Kebakaran Hutan</t>
  </si>
  <si>
    <t>Jumlah Lokasi Pencemaran Tanah</t>
  </si>
  <si>
    <t>Lokasi</t>
  </si>
  <si>
    <t>Jumlah Pembalakan Liar</t>
  </si>
  <si>
    <t>Jumllah Pos Hutan Lindung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</si>
</sst>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.00_ ;_ * \-#,##0.00_ ;_ * &quot;-&quot;??.00_ ;_ @_ "/>
    <numFmt numFmtId="178" formatCode="_ * #,##0_ ;_ * \-#,##0_ ;_ * &quot;-&quot;_ ;_ @_ "/>
    <numFmt numFmtId="179" formatCode="_-[$Rp-421]* #,##0.00_ ;_-[$Rp-421]* \-#,##0.00\ ;_-[$Rp-421]* &quot;-&quot;??_ ;_-@_ "/>
    <numFmt numFmtId="180" formatCode="0.00_ "/>
    <numFmt numFmtId="181" formatCode="_ * #,##0_ ;_ * \-#,##0_ ;_ * &quot;-&quot;??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25" borderId="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0" xfId="0" applyFill="1" applyProtection="1">
      <protection locked="0"/>
    </xf>
    <xf numFmtId="179" fontId="0" fillId="2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2" fillId="0" borderId="0" xfId="0" applyFont="1" applyFill="1" applyAlignment="1" applyProtection="1">
      <alignment horizontal="center"/>
    </xf>
    <xf numFmtId="179" fontId="1" fillId="0" borderId="0" xfId="0" applyNumberFormat="1" applyFont="1" applyFill="1" applyAlignment="1" applyProtection="1">
      <alignment horizontal="center"/>
    </xf>
    <xf numFmtId="179" fontId="0" fillId="0" borderId="0" xfId="0" applyNumberFormat="1" applyFill="1" applyAlignment="1" applyProtection="1">
      <alignment horizontal="center"/>
    </xf>
    <xf numFmtId="0" fontId="3" fillId="0" borderId="0" xfId="0" applyFont="1"/>
    <xf numFmtId="0" fontId="0" fillId="0" borderId="1" xfId="0" applyBorder="1"/>
    <xf numFmtId="0" fontId="4" fillId="0" borderId="0" xfId="0" applyFont="1"/>
    <xf numFmtId="177" fontId="1" fillId="0" borderId="0" xfId="2" applyNumberFormat="1" applyFont="1" applyFill="1" applyAlignment="1"/>
    <xf numFmtId="180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NumberFormat="1" applyFont="1" applyFill="1" applyProtection="1"/>
    <xf numFmtId="181" fontId="1" fillId="0" borderId="0" xfId="2" applyNumberFormat="1" applyFont="1" applyFill="1" applyAlignment="1" applyProtection="1"/>
    <xf numFmtId="181" fontId="0" fillId="0" borderId="0" xfId="2" applyNumberFormat="1" applyFont="1" applyAlignment="1"/>
    <xf numFmtId="181" fontId="0" fillId="2" borderId="0" xfId="2" applyNumberFormat="1" applyFont="1" applyFill="1" applyAlignment="1" applyProtection="1">
      <protection locked="0"/>
    </xf>
    <xf numFmtId="0" fontId="0" fillId="0" borderId="0" xfId="0" applyFill="1" applyProtection="1"/>
    <xf numFmtId="0" fontId="0" fillId="0" borderId="0" xfId="0" applyNumberForma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0" fillId="4" borderId="0" xfId="0" applyFill="1"/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0" xfId="0" quotePrefix="1"/>
    <xf numFmtId="0" fontId="0" fillId="0" borderId="0" xfId="0" applyAlignment="1" quotePrefix="1">
      <alignment horizontal="center"/>
    </xf>
    <xf numFmtId="0" fontId="1" fillId="0" borderId="0" xfId="0" applyFo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3"/>
  <sheetViews>
    <sheetView view="pageLayout" zoomScaleSheetLayoutView="50" zoomScaleNormal="100" topLeftCell="A19" workbookViewId="0">
      <selection activeCell="M24" sqref="M24:N24"/>
    </sheetView>
  </sheetViews>
  <sheetFormatPr defaultColWidth="3" defaultRowHeight="15"/>
  <cols>
    <col min="13" max="13" width="4" customWidth="1"/>
    <col min="21" max="21" width="4" customWidth="1"/>
    <col min="29" max="29" width="3.85714285714286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6" spans="1:27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27">
      <c r="A8" s="36" t="s">
        <v>5</v>
      </c>
      <c r="B8" t="s">
        <v>6</v>
      </c>
      <c r="K8" t="s">
        <v>7</v>
      </c>
      <c r="L8" s="4"/>
      <c r="M8" s="32">
        <v>13.2014</v>
      </c>
      <c r="N8" s="32"/>
      <c r="O8" s="32"/>
      <c r="P8" s="32"/>
      <c r="Q8" s="32"/>
      <c r="AA8" s="33"/>
    </row>
    <row r="9" spans="1:27">
      <c r="A9" s="36" t="s">
        <v>8</v>
      </c>
      <c r="B9" t="s">
        <v>9</v>
      </c>
      <c r="K9" t="s">
        <v>7</v>
      </c>
      <c r="L9" s="4"/>
      <c r="M9" s="32" t="s">
        <v>10</v>
      </c>
      <c r="N9" s="32"/>
      <c r="O9" s="32"/>
      <c r="P9" s="32"/>
      <c r="Q9" s="32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>
      <c r="A10" s="36" t="s">
        <v>11</v>
      </c>
      <c r="B10" t="s">
        <v>12</v>
      </c>
      <c r="K10" t="s">
        <v>7</v>
      </c>
      <c r="L10" s="4"/>
      <c r="M10" s="32" t="s">
        <v>13</v>
      </c>
      <c r="N10" s="32"/>
      <c r="O10" s="32"/>
      <c r="P10" s="32"/>
      <c r="Q10" s="32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>
      <c r="A11" s="36" t="s">
        <v>14</v>
      </c>
      <c r="B11" t="s">
        <v>15</v>
      </c>
      <c r="K11" t="s">
        <v>7</v>
      </c>
      <c r="L11" s="4"/>
      <c r="M11" s="32" t="s">
        <v>16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>
      <c r="A12" s="36" t="s">
        <v>17</v>
      </c>
      <c r="B12" t="s">
        <v>18</v>
      </c>
      <c r="K12" t="s">
        <v>7</v>
      </c>
      <c r="L12" s="4"/>
      <c r="M12" s="32" t="s">
        <v>19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>
      <c r="A13" s="36" t="s">
        <v>20</v>
      </c>
      <c r="B13" t="s">
        <v>21</v>
      </c>
      <c r="K13" t="s">
        <v>7</v>
      </c>
      <c r="L13" s="4"/>
      <c r="M13" s="32">
        <v>1994</v>
      </c>
      <c r="N13" s="32"/>
      <c r="O13" s="32"/>
      <c r="P13" s="32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>
      <c r="A14" s="36" t="s">
        <v>22</v>
      </c>
      <c r="B14" t="s">
        <v>23</v>
      </c>
      <c r="K14" t="s">
        <v>7</v>
      </c>
      <c r="L14" s="4"/>
      <c r="M14" s="32" t="s">
        <v>24</v>
      </c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>
      <c r="A15" s="36" t="s">
        <v>25</v>
      </c>
      <c r="B15" t="s">
        <v>26</v>
      </c>
      <c r="K15" t="s">
        <v>7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>
      <c r="A16" s="36" t="s">
        <v>27</v>
      </c>
      <c r="B16" t="s">
        <v>28</v>
      </c>
      <c r="G16" t="s">
        <v>7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2:36">
      <c r="B17" t="s">
        <v>29</v>
      </c>
      <c r="C17" t="s">
        <v>30</v>
      </c>
      <c r="K17" t="s">
        <v>7</v>
      </c>
      <c r="L17" s="4"/>
      <c r="M17" s="33" t="s">
        <v>31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C17" s="33">
        <v>122</v>
      </c>
      <c r="AD17" s="33" t="s">
        <v>32</v>
      </c>
      <c r="AE17" s="33">
        <v>48</v>
      </c>
      <c r="AF17" s="33" t="s">
        <v>33</v>
      </c>
      <c r="AG17" s="33" t="s">
        <v>34</v>
      </c>
      <c r="AH17" s="33"/>
      <c r="AI17" s="33" t="s">
        <v>35</v>
      </c>
      <c r="AJ17" s="33"/>
    </row>
    <row r="18" spans="2:36">
      <c r="B18" t="s">
        <v>36</v>
      </c>
      <c r="C18" t="s">
        <v>37</v>
      </c>
      <c r="K18" t="s">
        <v>7</v>
      </c>
      <c r="L18" s="4"/>
      <c r="M18" s="33" t="s">
        <v>38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C18" s="33" t="s">
        <v>39</v>
      </c>
      <c r="AD18" s="33" t="s">
        <v>40</v>
      </c>
      <c r="AE18" s="33">
        <v>19</v>
      </c>
      <c r="AF18" s="33" t="s">
        <v>33</v>
      </c>
      <c r="AG18" s="33" t="s">
        <v>41</v>
      </c>
      <c r="AH18" s="33"/>
      <c r="AI18" s="33" t="s">
        <v>42</v>
      </c>
      <c r="AJ18" s="33"/>
    </row>
    <row r="19" spans="1:27">
      <c r="A19" s="36" t="s">
        <v>43</v>
      </c>
      <c r="B19" t="s">
        <v>44</v>
      </c>
      <c r="G19" t="s">
        <v>7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2:27">
      <c r="B20" t="s">
        <v>29</v>
      </c>
      <c r="C20" t="s">
        <v>45</v>
      </c>
      <c r="K20" t="s">
        <v>7</v>
      </c>
      <c r="L20" s="34"/>
      <c r="M20" s="32" t="s">
        <v>46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2:27">
      <c r="B21" t="s">
        <v>36</v>
      </c>
      <c r="C21" t="s">
        <v>47</v>
      </c>
      <c r="K21" t="s">
        <v>7</v>
      </c>
      <c r="L21" s="34"/>
      <c r="M21" s="35" t="s">
        <v>48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2:27">
      <c r="B22" t="s">
        <v>49</v>
      </c>
      <c r="C22" t="s">
        <v>50</v>
      </c>
      <c r="K22" t="s">
        <v>7</v>
      </c>
      <c r="L22" s="34"/>
      <c r="M22" s="35" t="s">
        <v>51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2:26">
      <c r="B23" t="s">
        <v>52</v>
      </c>
      <c r="C23" t="s">
        <v>53</v>
      </c>
      <c r="K23" t="s">
        <v>7</v>
      </c>
      <c r="L23" s="34"/>
      <c r="M23" s="32" t="s">
        <v>54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</sheetData>
  <mergeCells count="13">
    <mergeCell ref="A1:AA1"/>
    <mergeCell ref="A2:AA2"/>
    <mergeCell ref="A3:AA3"/>
    <mergeCell ref="A4:AA4"/>
    <mergeCell ref="A6:AA6"/>
    <mergeCell ref="M8:Q8"/>
    <mergeCell ref="M9:Q9"/>
    <mergeCell ref="M10:Q10"/>
    <mergeCell ref="M11:S11"/>
    <mergeCell ref="M12:AA12"/>
    <mergeCell ref="M13:P13"/>
    <mergeCell ref="M17:T17"/>
    <mergeCell ref="M18:T18"/>
  </mergeCells>
  <printOptions horizontalCentered="1"/>
  <pageMargins left="1.18110236220472" right="0.78740157480315" top="0.78740157480315" bottom="0.78740157480315" header="0.31496062992126" footer="0.31496062992126"/>
  <pageSetup paperSize="2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7"/>
  <sheetViews>
    <sheetView view="pageLayout" zoomScaleNormal="100" topLeftCell="A58" workbookViewId="0">
      <selection activeCell="N50" sqref="N50:P50"/>
    </sheetView>
  </sheetViews>
  <sheetFormatPr defaultColWidth="3" defaultRowHeight="15"/>
  <cols>
    <col min="13" max="13" width="3.42857142857143" customWidth="1"/>
    <col min="14" max="14" width="6.57142857142857"/>
    <col min="21" max="21" width="2.42857142857143" customWidth="1"/>
    <col min="26" max="26" width="4" customWidth="1"/>
  </cols>
  <sheetData>
    <row r="1" spans="1:27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2" t="str">
        <f>Profil!A2</f>
        <v>DESA SAITI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>
      <c r="A6" s="1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2">
      <c r="A8" s="23" t="s">
        <v>5</v>
      </c>
      <c r="B8" s="23" t="s">
        <v>56</v>
      </c>
    </row>
    <row r="9" spans="2:11">
      <c r="B9" t="s">
        <v>29</v>
      </c>
      <c r="C9" t="s">
        <v>57</v>
      </c>
      <c r="I9" t="s">
        <v>7</v>
      </c>
      <c r="J9" s="6"/>
      <c r="K9" t="s">
        <v>58</v>
      </c>
    </row>
    <row r="10" spans="2:10">
      <c r="B10" t="s">
        <v>36</v>
      </c>
      <c r="C10" t="s">
        <v>59</v>
      </c>
      <c r="I10" t="s">
        <v>7</v>
      </c>
      <c r="J10" s="6"/>
    </row>
    <row r="11" spans="2:10">
      <c r="B11" t="s">
        <v>49</v>
      </c>
      <c r="C11" t="s">
        <v>60</v>
      </c>
      <c r="I11" t="s">
        <v>7</v>
      </c>
      <c r="J11" s="6"/>
    </row>
    <row r="12" spans="2:11">
      <c r="B12" t="s">
        <v>52</v>
      </c>
      <c r="C12" t="s">
        <v>61</v>
      </c>
      <c r="I12" t="s">
        <v>7</v>
      </c>
      <c r="J12" s="6"/>
      <c r="K12" t="s">
        <v>62</v>
      </c>
    </row>
    <row r="13" spans="2:11">
      <c r="B13" t="s">
        <v>63</v>
      </c>
      <c r="C13" t="s">
        <v>64</v>
      </c>
      <c r="I13" t="s">
        <v>7</v>
      </c>
      <c r="J13" s="6"/>
      <c r="K13" t="s">
        <v>65</v>
      </c>
    </row>
    <row r="14" spans="2:11">
      <c r="B14" t="s">
        <v>66</v>
      </c>
      <c r="C14" t="s">
        <v>67</v>
      </c>
      <c r="I14" t="s">
        <v>7</v>
      </c>
      <c r="J14" s="6"/>
      <c r="K14" t="s">
        <v>68</v>
      </c>
    </row>
    <row r="15" spans="2:25">
      <c r="B15" t="s">
        <v>69</v>
      </c>
      <c r="C15" t="s">
        <v>70</v>
      </c>
      <c r="I15" t="s">
        <v>7</v>
      </c>
      <c r="J15" s="6" t="s">
        <v>71</v>
      </c>
      <c r="K15" s="37" t="s">
        <v>72</v>
      </c>
      <c r="L15" s="3"/>
      <c r="M15" s="6" t="s">
        <v>73</v>
      </c>
      <c r="N15" s="36" t="s">
        <v>74</v>
      </c>
      <c r="Q15" s="6" t="s">
        <v>75</v>
      </c>
      <c r="U15" t="s">
        <v>76</v>
      </c>
      <c r="V15" s="24" t="s">
        <v>77</v>
      </c>
      <c r="W15" s="24"/>
      <c r="X15" s="24"/>
      <c r="Y15" s="24"/>
    </row>
    <row r="16" spans="10:26">
      <c r="J16" s="6" t="s">
        <v>78</v>
      </c>
      <c r="L16" t="s">
        <v>79</v>
      </c>
      <c r="M16" s="3" t="s">
        <v>7</v>
      </c>
      <c r="N16" s="24" t="s">
        <v>10</v>
      </c>
      <c r="O16" s="24"/>
      <c r="P16" s="24"/>
      <c r="Q16" s="6" t="s">
        <v>12</v>
      </c>
      <c r="U16" t="s">
        <v>76</v>
      </c>
      <c r="V16" s="24" t="s">
        <v>13</v>
      </c>
      <c r="W16" s="24"/>
      <c r="X16" s="24"/>
      <c r="Y16" s="24"/>
      <c r="Z16" s="24"/>
    </row>
    <row r="17" spans="10:27">
      <c r="J17" s="6" t="s">
        <v>15</v>
      </c>
      <c r="M17" s="3" t="s">
        <v>7</v>
      </c>
      <c r="N17" s="24" t="s">
        <v>16</v>
      </c>
      <c r="O17" s="24"/>
      <c r="P17" s="24"/>
      <c r="Q17" s="6" t="s">
        <v>18</v>
      </c>
      <c r="U17" t="s">
        <v>76</v>
      </c>
      <c r="V17" s="24" t="s">
        <v>19</v>
      </c>
      <c r="W17" s="24"/>
      <c r="X17" s="24"/>
      <c r="Y17" s="24"/>
      <c r="Z17" s="24"/>
      <c r="AA17" s="24"/>
    </row>
    <row r="18" spans="10:15">
      <c r="J18" s="25" t="s">
        <v>80</v>
      </c>
      <c r="M18" s="26">
        <v>94753</v>
      </c>
      <c r="N18" s="26"/>
      <c r="O18" s="27"/>
    </row>
    <row r="19" spans="2:11">
      <c r="B19" t="s">
        <v>81</v>
      </c>
      <c r="C19" t="s">
        <v>82</v>
      </c>
      <c r="I19" t="s">
        <v>7</v>
      </c>
      <c r="J19" t="s">
        <v>5</v>
      </c>
      <c r="K19" s="6"/>
    </row>
    <row r="20" spans="3:11">
      <c r="C20" t="s">
        <v>83</v>
      </c>
      <c r="J20" t="s">
        <v>8</v>
      </c>
      <c r="K20" s="6"/>
    </row>
    <row r="21" spans="10:11">
      <c r="J21" t="s">
        <v>11</v>
      </c>
      <c r="K21" s="6"/>
    </row>
    <row r="22" spans="10:11">
      <c r="J22" t="s">
        <v>14</v>
      </c>
      <c r="K22" s="6"/>
    </row>
    <row r="23" spans="10:11">
      <c r="J23" t="s">
        <v>17</v>
      </c>
      <c r="K23" s="6"/>
    </row>
    <row r="24" spans="19:19">
      <c r="S24" s="29"/>
    </row>
    <row r="25" spans="1:2">
      <c r="A25" s="38" t="s">
        <v>8</v>
      </c>
      <c r="B25" s="23" t="s">
        <v>84</v>
      </c>
    </row>
    <row r="26" spans="2:16">
      <c r="B26" t="s">
        <v>29</v>
      </c>
      <c r="C26" t="s">
        <v>57</v>
      </c>
      <c r="I26" t="s">
        <v>7</v>
      </c>
      <c r="J26" s="6"/>
      <c r="K26" s="24" t="s">
        <v>85</v>
      </c>
      <c r="L26" s="24"/>
      <c r="M26" s="24"/>
      <c r="N26" s="24"/>
      <c r="O26" s="24"/>
      <c r="P26" s="24"/>
    </row>
    <row r="27" spans="2:10">
      <c r="B27" t="s">
        <v>36</v>
      </c>
      <c r="C27" t="s">
        <v>59</v>
      </c>
      <c r="I27" t="s">
        <v>7</v>
      </c>
      <c r="J27" s="6"/>
    </row>
    <row r="28" spans="2:10">
      <c r="B28" t="s">
        <v>49</v>
      </c>
      <c r="C28" t="s">
        <v>60</v>
      </c>
      <c r="I28" t="s">
        <v>7</v>
      </c>
      <c r="J28" s="6"/>
    </row>
    <row r="29" spans="2:13">
      <c r="B29" t="s">
        <v>52</v>
      </c>
      <c r="C29" t="s">
        <v>61</v>
      </c>
      <c r="I29" t="s">
        <v>7</v>
      </c>
      <c r="J29" s="6"/>
      <c r="K29" s="24" t="s">
        <v>86</v>
      </c>
      <c r="L29" s="24"/>
      <c r="M29" s="24"/>
    </row>
    <row r="30" spans="2:13">
      <c r="B30" t="s">
        <v>63</v>
      </c>
      <c r="C30" t="s">
        <v>64</v>
      </c>
      <c r="I30" t="s">
        <v>7</v>
      </c>
      <c r="J30" s="6"/>
      <c r="K30" s="24" t="s">
        <v>65</v>
      </c>
      <c r="L30" s="24"/>
      <c r="M30" s="24"/>
    </row>
    <row r="31" spans="2:13">
      <c r="B31" t="s">
        <v>66</v>
      </c>
      <c r="C31" t="s">
        <v>67</v>
      </c>
      <c r="I31" t="s">
        <v>7</v>
      </c>
      <c r="J31" s="6"/>
      <c r="K31" s="24" t="s">
        <v>68</v>
      </c>
      <c r="L31" s="24"/>
      <c r="M31" s="24"/>
    </row>
    <row r="32" spans="2:25">
      <c r="B32" t="s">
        <v>69</v>
      </c>
      <c r="C32" t="s">
        <v>70</v>
      </c>
      <c r="I32" t="s">
        <v>7</v>
      </c>
      <c r="J32" s="6" t="s">
        <v>71</v>
      </c>
      <c r="K32" s="37" t="s">
        <v>87</v>
      </c>
      <c r="L32" s="3"/>
      <c r="M32" s="6" t="s">
        <v>73</v>
      </c>
      <c r="N32" s="36" t="s">
        <v>74</v>
      </c>
      <c r="Q32" s="6" t="s">
        <v>75</v>
      </c>
      <c r="U32" s="3" t="s">
        <v>76</v>
      </c>
      <c r="V32" s="24" t="s">
        <v>88</v>
      </c>
      <c r="W32" s="24"/>
      <c r="X32" s="24"/>
      <c r="Y32" s="24"/>
    </row>
    <row r="33" spans="10:26">
      <c r="J33" s="6" t="s">
        <v>78</v>
      </c>
      <c r="L33" t="s">
        <v>79</v>
      </c>
      <c r="M33" s="3" t="s">
        <v>7</v>
      </c>
      <c r="N33" s="24" t="s">
        <v>10</v>
      </c>
      <c r="O33" s="24"/>
      <c r="P33" s="24"/>
      <c r="Q33" s="6" t="s">
        <v>12</v>
      </c>
      <c r="U33" s="3" t="s">
        <v>76</v>
      </c>
      <c r="V33" s="24" t="s">
        <v>13</v>
      </c>
      <c r="W33" s="24"/>
      <c r="X33" s="24"/>
      <c r="Y33" s="24"/>
      <c r="Z33" s="24"/>
    </row>
    <row r="34" spans="10:27">
      <c r="J34" s="6" t="s">
        <v>15</v>
      </c>
      <c r="M34" s="3" t="s">
        <v>7</v>
      </c>
      <c r="N34" s="24" t="s">
        <v>16</v>
      </c>
      <c r="O34" s="24"/>
      <c r="P34" s="24"/>
      <c r="Q34" s="6" t="s">
        <v>18</v>
      </c>
      <c r="U34" s="3" t="s">
        <v>76</v>
      </c>
      <c r="V34" s="24" t="s">
        <v>19</v>
      </c>
      <c r="W34" s="24"/>
      <c r="X34" s="24"/>
      <c r="Y34" s="24"/>
      <c r="Z34" s="24"/>
      <c r="AA34" s="24"/>
    </row>
    <row r="35" spans="10:15">
      <c r="J35" s="25" t="s">
        <v>80</v>
      </c>
      <c r="M35" s="3" t="s">
        <v>7</v>
      </c>
      <c r="N35" s="28">
        <v>94753</v>
      </c>
      <c r="O35" s="27"/>
    </row>
    <row r="36" spans="2:12">
      <c r="B36" t="s">
        <v>81</v>
      </c>
      <c r="C36" t="s">
        <v>82</v>
      </c>
      <c r="I36" t="s">
        <v>7</v>
      </c>
      <c r="J36" t="s">
        <v>5</v>
      </c>
      <c r="K36" s="6"/>
      <c r="L36" t="s">
        <v>89</v>
      </c>
    </row>
    <row r="37" spans="3:11">
      <c r="C37" t="s">
        <v>83</v>
      </c>
      <c r="J37" t="s">
        <v>8</v>
      </c>
      <c r="K37" s="6"/>
    </row>
    <row r="38" spans="10:11">
      <c r="J38" t="s">
        <v>11</v>
      </c>
      <c r="K38" s="6"/>
    </row>
    <row r="39" spans="10:11">
      <c r="J39" t="s">
        <v>14</v>
      </c>
      <c r="K39" s="6"/>
    </row>
    <row r="40" spans="10:11">
      <c r="J40" t="s">
        <v>17</v>
      </c>
      <c r="K40" s="6"/>
    </row>
    <row r="42" spans="1:2">
      <c r="A42" s="38" t="s">
        <v>11</v>
      </c>
      <c r="B42" s="23" t="s">
        <v>90</v>
      </c>
    </row>
    <row r="43" spans="2:11">
      <c r="B43" t="s">
        <v>29</v>
      </c>
      <c r="C43" t="s">
        <v>57</v>
      </c>
      <c r="I43" t="s">
        <v>7</v>
      </c>
      <c r="J43" s="6"/>
      <c r="K43" t="s">
        <v>91</v>
      </c>
    </row>
    <row r="44" spans="2:10">
      <c r="B44" t="s">
        <v>36</v>
      </c>
      <c r="C44" t="s">
        <v>59</v>
      </c>
      <c r="I44" t="s">
        <v>7</v>
      </c>
      <c r="J44" s="6"/>
    </row>
    <row r="45" spans="2:10">
      <c r="B45" t="s">
        <v>49</v>
      </c>
      <c r="C45" t="s">
        <v>60</v>
      </c>
      <c r="I45" t="s">
        <v>7</v>
      </c>
      <c r="J45" s="6"/>
    </row>
    <row r="46" spans="2:11">
      <c r="B46" t="s">
        <v>52</v>
      </c>
      <c r="C46" t="s">
        <v>61</v>
      </c>
      <c r="I46" t="s">
        <v>7</v>
      </c>
      <c r="J46" s="6"/>
      <c r="K46" t="s">
        <v>62</v>
      </c>
    </row>
    <row r="47" spans="2:11">
      <c r="B47" t="s">
        <v>63</v>
      </c>
      <c r="C47" t="s">
        <v>64</v>
      </c>
      <c r="I47" t="s">
        <v>7</v>
      </c>
      <c r="J47" s="6"/>
      <c r="K47" t="s">
        <v>92</v>
      </c>
    </row>
    <row r="48" spans="2:11">
      <c r="B48" t="s">
        <v>66</v>
      </c>
      <c r="C48" t="s">
        <v>67</v>
      </c>
      <c r="I48" t="s">
        <v>7</v>
      </c>
      <c r="J48" s="6"/>
      <c r="K48" t="s">
        <v>93</v>
      </c>
    </row>
    <row r="49" spans="2:25">
      <c r="B49" t="s">
        <v>69</v>
      </c>
      <c r="C49" t="s">
        <v>70</v>
      </c>
      <c r="I49" t="s">
        <v>7</v>
      </c>
      <c r="J49" s="6" t="s">
        <v>71</v>
      </c>
      <c r="K49" s="37" t="s">
        <v>94</v>
      </c>
      <c r="L49" s="3"/>
      <c r="M49" s="6" t="s">
        <v>73</v>
      </c>
      <c r="N49" s="36" t="s">
        <v>74</v>
      </c>
      <c r="Q49" s="6" t="s">
        <v>75</v>
      </c>
      <c r="U49" s="3" t="s">
        <v>76</v>
      </c>
      <c r="V49" s="24" t="s">
        <v>77</v>
      </c>
      <c r="W49" s="24"/>
      <c r="X49" s="24"/>
      <c r="Y49" s="24"/>
    </row>
    <row r="50" spans="10:26">
      <c r="J50" s="6" t="s">
        <v>78</v>
      </c>
      <c r="L50" t="s">
        <v>79</v>
      </c>
      <c r="M50" s="3" t="s">
        <v>7</v>
      </c>
      <c r="N50" s="24" t="s">
        <v>10</v>
      </c>
      <c r="O50" s="24"/>
      <c r="P50" s="24"/>
      <c r="Q50" s="6" t="s">
        <v>12</v>
      </c>
      <c r="U50" s="3" t="s">
        <v>76</v>
      </c>
      <c r="V50" s="24" t="s">
        <v>13</v>
      </c>
      <c r="W50" s="24"/>
      <c r="X50" s="24"/>
      <c r="Y50" s="24"/>
      <c r="Z50" s="24"/>
    </row>
    <row r="51" spans="10:27">
      <c r="J51" s="6" t="s">
        <v>15</v>
      </c>
      <c r="M51" s="3" t="s">
        <v>7</v>
      </c>
      <c r="N51" s="24" t="s">
        <v>16</v>
      </c>
      <c r="O51" s="24"/>
      <c r="P51" s="24"/>
      <c r="Q51" s="6" t="s">
        <v>18</v>
      </c>
      <c r="U51" s="3" t="s">
        <v>76</v>
      </c>
      <c r="V51" s="24" t="s">
        <v>19</v>
      </c>
      <c r="W51" s="24"/>
      <c r="X51" s="24"/>
      <c r="Y51" s="24"/>
      <c r="Z51" s="24"/>
      <c r="AA51" s="24"/>
    </row>
    <row r="52" spans="10:15">
      <c r="J52" s="25" t="s">
        <v>80</v>
      </c>
      <c r="M52" s="3" t="s">
        <v>7</v>
      </c>
      <c r="N52" s="28">
        <v>94753</v>
      </c>
      <c r="O52" s="27"/>
    </row>
    <row r="53" spans="2:12">
      <c r="B53" t="s">
        <v>81</v>
      </c>
      <c r="C53" t="s">
        <v>82</v>
      </c>
      <c r="I53" t="s">
        <v>7</v>
      </c>
      <c r="J53" t="s">
        <v>5</v>
      </c>
      <c r="K53" s="6"/>
      <c r="L53" t="s">
        <v>95</v>
      </c>
    </row>
    <row r="54" spans="3:11">
      <c r="C54" t="s">
        <v>83</v>
      </c>
      <c r="J54" t="s">
        <v>8</v>
      </c>
      <c r="K54" s="6"/>
    </row>
    <row r="55" spans="10:11">
      <c r="J55" t="s">
        <v>11</v>
      </c>
      <c r="K55" s="6"/>
    </row>
    <row r="56" spans="10:11">
      <c r="J56" t="s">
        <v>14</v>
      </c>
      <c r="K56" s="6"/>
    </row>
    <row r="57" spans="10:11">
      <c r="J57" t="s">
        <v>17</v>
      </c>
      <c r="K57" s="6"/>
    </row>
  </sheetData>
  <mergeCells count="25">
    <mergeCell ref="A1:AA1"/>
    <mergeCell ref="A2:AA2"/>
    <mergeCell ref="A3:AA3"/>
    <mergeCell ref="A4:AA4"/>
    <mergeCell ref="A6:AA6"/>
    <mergeCell ref="K15:L15"/>
    <mergeCell ref="N16:P16"/>
    <mergeCell ref="V16:Z16"/>
    <mergeCell ref="N17:P17"/>
    <mergeCell ref="V17:AA17"/>
    <mergeCell ref="M18:N18"/>
    <mergeCell ref="K26:P26"/>
    <mergeCell ref="K29:M29"/>
    <mergeCell ref="K30:M30"/>
    <mergeCell ref="K31:M31"/>
    <mergeCell ref="K32:L32"/>
    <mergeCell ref="N33:P33"/>
    <mergeCell ref="V33:Z33"/>
    <mergeCell ref="N34:P34"/>
    <mergeCell ref="V34:AA34"/>
    <mergeCell ref="K49:L49"/>
    <mergeCell ref="N50:P50"/>
    <mergeCell ref="V50:Z50"/>
    <mergeCell ref="N51:P51"/>
    <mergeCell ref="V51:AA51"/>
  </mergeCells>
  <dataValidations count="2">
    <dataValidation type="whole" operator="between" allowBlank="1" showInputMessage="1" showErrorMessage="1" errorTitle="Hanya Angka" error="NIP diisi oleh PNS" sqref="J11 J28 J45">
      <formula1>0</formula1>
      <formula2>999999999999999000000</formula2>
    </dataValidation>
    <dataValidation type="whole" operator="between" allowBlank="1" showInputMessage="1" showErrorMessage="1" errorTitle="Hanya Angka" error="Kode POS terdiri dari 5 angka" sqref="M18:N18 N35 N52">
      <formula1>0</formula1>
      <formula2>99999</formula2>
    </dataValidation>
  </dataValidations>
  <printOptions horizontalCentered="1"/>
  <pageMargins left="1.18110236220472" right="0.791666666666667" top="0.78740157480315" bottom="0.78740157480315" header="0.31496062992126" footer="0.31496062992126"/>
  <pageSetup paperSize="25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8"/>
  <sheetViews>
    <sheetView view="pageLayout" zoomScale="120" zoomScaleNormal="100" topLeftCell="A133" workbookViewId="0">
      <selection activeCell="R57" sqref="R57"/>
    </sheetView>
  </sheetViews>
  <sheetFormatPr defaultColWidth="3" defaultRowHeight="15"/>
  <cols>
    <col min="14" max="14" width="8.28571428571429" customWidth="1"/>
    <col min="17" max="17" width="5.28571428571429" customWidth="1"/>
    <col min="18" max="18" width="5" customWidth="1"/>
    <col min="23" max="23" width="4.42857142857143" style="10" customWidth="1"/>
  </cols>
  <sheetData>
    <row r="1" spans="1:25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tr">
        <f>Profil!A2</f>
        <v>DESA SAITI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1:25">
      <c r="A6" s="1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14">
      <c r="A8" t="s">
        <v>5</v>
      </c>
      <c r="B8" t="s">
        <v>97</v>
      </c>
      <c r="M8" t="s">
        <v>7</v>
      </c>
      <c r="N8" s="4" t="s">
        <v>98</v>
      </c>
    </row>
    <row r="9" spans="1:14">
      <c r="A9" t="s">
        <v>8</v>
      </c>
      <c r="B9" t="s">
        <v>99</v>
      </c>
      <c r="M9" t="s">
        <v>7</v>
      </c>
      <c r="N9" s="4" t="s">
        <v>100</v>
      </c>
    </row>
    <row r="10" spans="1:14">
      <c r="A10" t="s">
        <v>11</v>
      </c>
      <c r="B10" t="s">
        <v>101</v>
      </c>
      <c r="M10" t="s">
        <v>7</v>
      </c>
      <c r="N10" s="4" t="s">
        <v>102</v>
      </c>
    </row>
    <row r="11" spans="1:14">
      <c r="A11" t="s">
        <v>14</v>
      </c>
      <c r="B11" t="s">
        <v>103</v>
      </c>
      <c r="M11" t="s">
        <v>7</v>
      </c>
      <c r="N11" s="4" t="s">
        <v>104</v>
      </c>
    </row>
    <row r="12" spans="2:15">
      <c r="B12" t="s">
        <v>105</v>
      </c>
      <c r="N12">
        <v>497</v>
      </c>
      <c r="O12" s="12" t="s">
        <v>106</v>
      </c>
    </row>
    <row r="13" spans="1:14">
      <c r="A13" t="s">
        <v>17</v>
      </c>
      <c r="B13" t="s">
        <v>103</v>
      </c>
      <c r="M13" t="s">
        <v>7</v>
      </c>
      <c r="N13" s="4" t="s">
        <v>104</v>
      </c>
    </row>
    <row r="14" spans="2:15">
      <c r="B14" t="s">
        <v>107</v>
      </c>
      <c r="N14">
        <v>497</v>
      </c>
      <c r="O14" s="12" t="s">
        <v>106</v>
      </c>
    </row>
    <row r="15" spans="1:15">
      <c r="A15" t="s">
        <v>20</v>
      </c>
      <c r="B15" t="s">
        <v>108</v>
      </c>
      <c r="F15" t="s">
        <v>7</v>
      </c>
      <c r="M15" t="s">
        <v>7</v>
      </c>
      <c r="N15" s="13">
        <f>SUM(N16:N23)</f>
        <v>779.5</v>
      </c>
      <c r="O15" t="s">
        <v>106</v>
      </c>
    </row>
    <row r="16" spans="2:19">
      <c r="B16" t="s">
        <v>29</v>
      </c>
      <c r="C16" t="s">
        <v>109</v>
      </c>
      <c r="M16" t="s">
        <v>7</v>
      </c>
      <c r="N16" s="4">
        <v>85.05</v>
      </c>
      <c r="O16" t="s">
        <v>106</v>
      </c>
      <c r="S16" s="12" t="s">
        <v>79</v>
      </c>
    </row>
    <row r="17" spans="2:15">
      <c r="B17" t="s">
        <v>36</v>
      </c>
      <c r="C17" t="s">
        <v>110</v>
      </c>
      <c r="M17" t="s">
        <v>7</v>
      </c>
      <c r="N17" s="14">
        <v>110</v>
      </c>
      <c r="O17" t="s">
        <v>106</v>
      </c>
    </row>
    <row r="18" spans="2:15">
      <c r="B18" t="s">
        <v>49</v>
      </c>
      <c r="C18" t="s">
        <v>111</v>
      </c>
      <c r="M18" t="s">
        <v>7</v>
      </c>
      <c r="N18" s="4">
        <v>0</v>
      </c>
      <c r="O18" t="s">
        <v>106</v>
      </c>
    </row>
    <row r="19" spans="2:15">
      <c r="B19" t="s">
        <v>52</v>
      </c>
      <c r="C19" t="s">
        <v>112</v>
      </c>
      <c r="M19" t="s">
        <v>7</v>
      </c>
      <c r="N19" s="14">
        <v>565</v>
      </c>
      <c r="O19" t="s">
        <v>106</v>
      </c>
    </row>
    <row r="20" spans="2:15">
      <c r="B20" t="s">
        <v>63</v>
      </c>
      <c r="C20" t="s">
        <v>113</v>
      </c>
      <c r="M20" t="s">
        <v>7</v>
      </c>
      <c r="N20" s="4">
        <v>0</v>
      </c>
      <c r="O20" t="s">
        <v>106</v>
      </c>
    </row>
    <row r="21" spans="2:15">
      <c r="B21" t="s">
        <v>66</v>
      </c>
      <c r="C21" t="s">
        <v>114</v>
      </c>
      <c r="M21" t="s">
        <v>7</v>
      </c>
      <c r="N21" s="4">
        <v>0</v>
      </c>
      <c r="O21" t="s">
        <v>106</v>
      </c>
    </row>
    <row r="22" spans="2:15">
      <c r="B22" t="s">
        <v>69</v>
      </c>
      <c r="C22" t="s">
        <v>115</v>
      </c>
      <c r="M22" t="s">
        <v>7</v>
      </c>
      <c r="N22" s="4">
        <v>0</v>
      </c>
      <c r="O22" t="s">
        <v>106</v>
      </c>
    </row>
    <row r="23" spans="2:15">
      <c r="B23" t="s">
        <v>81</v>
      </c>
      <c r="C23" t="s">
        <v>116</v>
      </c>
      <c r="M23" t="s">
        <v>7</v>
      </c>
      <c r="N23" s="4">
        <v>19.45</v>
      </c>
      <c r="O23" t="s">
        <v>106</v>
      </c>
    </row>
    <row r="24" spans="1:16">
      <c r="A24" t="s">
        <v>22</v>
      </c>
      <c r="B24" s="11" t="s">
        <v>117</v>
      </c>
      <c r="C24" s="11"/>
      <c r="D24" s="11"/>
      <c r="E24" s="11"/>
      <c r="F24" s="11"/>
      <c r="G24" s="11"/>
      <c r="H24" s="11"/>
      <c r="M24" t="s">
        <v>7</v>
      </c>
      <c r="N24" s="15">
        <v>894</v>
      </c>
      <c r="O24" s="11" t="s">
        <v>118</v>
      </c>
      <c r="P24" s="11"/>
    </row>
    <row r="25" spans="2:15">
      <c r="B25" t="s">
        <v>119</v>
      </c>
      <c r="M25" t="s">
        <v>7</v>
      </c>
      <c r="N25" s="4">
        <v>657</v>
      </c>
      <c r="O25" t="s">
        <v>106</v>
      </c>
    </row>
    <row r="26" spans="1:15">
      <c r="A26" t="s">
        <v>25</v>
      </c>
      <c r="B26" t="s">
        <v>120</v>
      </c>
      <c r="M26" t="s">
        <v>7</v>
      </c>
      <c r="N26" s="14">
        <v>2</v>
      </c>
      <c r="O26" t="s">
        <v>106</v>
      </c>
    </row>
    <row r="27" spans="1:2">
      <c r="A27" t="s">
        <v>27</v>
      </c>
      <c r="B27" t="s">
        <v>121</v>
      </c>
    </row>
    <row r="28" spans="2:18">
      <c r="B28" t="s">
        <v>29</v>
      </c>
      <c r="C28" t="s">
        <v>122</v>
      </c>
      <c r="P28" t="s">
        <v>7</v>
      </c>
      <c r="Q28" s="4">
        <v>12</v>
      </c>
      <c r="R28" t="s">
        <v>123</v>
      </c>
    </row>
    <row r="29" spans="2:15">
      <c r="B29" t="s">
        <v>36</v>
      </c>
      <c r="C29" t="s">
        <v>124</v>
      </c>
      <c r="M29" t="s">
        <v>7</v>
      </c>
      <c r="N29" s="4"/>
      <c r="O29" t="s">
        <v>123</v>
      </c>
    </row>
    <row r="30" spans="2:15">
      <c r="B30" t="s">
        <v>49</v>
      </c>
      <c r="C30" t="s">
        <v>125</v>
      </c>
      <c r="M30" t="s">
        <v>7</v>
      </c>
      <c r="N30" s="4">
        <v>155</v>
      </c>
      <c r="O30" t="s">
        <v>123</v>
      </c>
    </row>
    <row r="31" spans="2:15">
      <c r="B31" t="s">
        <v>52</v>
      </c>
      <c r="C31" t="s">
        <v>126</v>
      </c>
      <c r="M31" t="s">
        <v>7</v>
      </c>
      <c r="N31" s="4">
        <v>448</v>
      </c>
      <c r="O31" t="s">
        <v>123</v>
      </c>
    </row>
    <row r="32" spans="1:15">
      <c r="A32" t="s">
        <v>43</v>
      </c>
      <c r="B32" t="s">
        <v>127</v>
      </c>
      <c r="M32" t="s">
        <v>7</v>
      </c>
      <c r="N32" s="16">
        <f>SUM(N33:N37)</f>
        <v>639</v>
      </c>
      <c r="O32" t="s">
        <v>128</v>
      </c>
    </row>
    <row r="33" spans="2:15">
      <c r="B33" t="s">
        <v>29</v>
      </c>
      <c r="C33" t="s">
        <v>129</v>
      </c>
      <c r="M33" t="s">
        <v>7</v>
      </c>
      <c r="N33" s="4">
        <v>186</v>
      </c>
      <c r="O33" t="s">
        <v>128</v>
      </c>
    </row>
    <row r="34" spans="2:15">
      <c r="B34" t="s">
        <v>36</v>
      </c>
      <c r="C34" t="s">
        <v>130</v>
      </c>
      <c r="M34" t="s">
        <v>7</v>
      </c>
      <c r="N34" s="4">
        <v>139</v>
      </c>
      <c r="O34" t="s">
        <v>128</v>
      </c>
    </row>
    <row r="35" spans="2:15">
      <c r="B35" t="s">
        <v>49</v>
      </c>
      <c r="C35" t="s">
        <v>131</v>
      </c>
      <c r="M35" t="s">
        <v>7</v>
      </c>
      <c r="N35" s="4">
        <v>145</v>
      </c>
      <c r="O35" t="s">
        <v>128</v>
      </c>
    </row>
    <row r="36" spans="2:18">
      <c r="B36" t="s">
        <v>52</v>
      </c>
      <c r="C36" t="s">
        <v>132</v>
      </c>
      <c r="M36" t="s">
        <v>7</v>
      </c>
      <c r="N36" s="4">
        <v>94</v>
      </c>
      <c r="O36" t="s">
        <v>128</v>
      </c>
      <c r="R36" t="s">
        <v>79</v>
      </c>
    </row>
    <row r="37" spans="2:15">
      <c r="B37" t="s">
        <v>63</v>
      </c>
      <c r="C37" t="s">
        <v>133</v>
      </c>
      <c r="M37" t="s">
        <v>7</v>
      </c>
      <c r="N37" s="4">
        <v>75</v>
      </c>
      <c r="O37" t="s">
        <v>128</v>
      </c>
    </row>
    <row r="38" spans="1:15">
      <c r="A38" t="s">
        <v>134</v>
      </c>
      <c r="B38" t="s">
        <v>135</v>
      </c>
      <c r="M38" t="s">
        <v>7</v>
      </c>
      <c r="N38" s="17">
        <f>SUM(N40:N41)</f>
        <v>2074</v>
      </c>
      <c r="O38" t="s">
        <v>136</v>
      </c>
    </row>
    <row r="39" spans="2:14">
      <c r="B39" t="s">
        <v>29</v>
      </c>
      <c r="C39" t="s">
        <v>67</v>
      </c>
      <c r="N39" s="18"/>
    </row>
    <row r="40" spans="3:15">
      <c r="C40" t="s">
        <v>5</v>
      </c>
      <c r="D40" t="s">
        <v>137</v>
      </c>
      <c r="M40" t="s">
        <v>7</v>
      </c>
      <c r="N40" s="19">
        <v>1071</v>
      </c>
      <c r="O40" t="s">
        <v>136</v>
      </c>
    </row>
    <row r="41" spans="3:15">
      <c r="C41" t="s">
        <v>8</v>
      </c>
      <c r="D41" t="s">
        <v>138</v>
      </c>
      <c r="M41" t="s">
        <v>7</v>
      </c>
      <c r="N41" s="19">
        <v>1003</v>
      </c>
      <c r="O41" t="s">
        <v>136</v>
      </c>
    </row>
    <row r="42" spans="2:3">
      <c r="B42" t="s">
        <v>36</v>
      </c>
      <c r="C42" t="s">
        <v>139</v>
      </c>
    </row>
    <row r="43" spans="3:15">
      <c r="C43" t="s">
        <v>5</v>
      </c>
      <c r="D43" t="s">
        <v>140</v>
      </c>
      <c r="M43" t="s">
        <v>7</v>
      </c>
      <c r="N43" s="4">
        <v>589</v>
      </c>
      <c r="O43" t="s">
        <v>136</v>
      </c>
    </row>
    <row r="44" spans="3:18">
      <c r="C44" t="s">
        <v>8</v>
      </c>
      <c r="D44" t="s">
        <v>141</v>
      </c>
      <c r="M44" t="s">
        <v>7</v>
      </c>
      <c r="N44" s="19">
        <v>1223</v>
      </c>
      <c r="O44" t="s">
        <v>136</v>
      </c>
      <c r="R44" t="s">
        <v>79</v>
      </c>
    </row>
    <row r="45" spans="3:15">
      <c r="C45" t="s">
        <v>11</v>
      </c>
      <c r="D45" t="s">
        <v>142</v>
      </c>
      <c r="M45" t="s">
        <v>7</v>
      </c>
      <c r="N45" s="4">
        <v>262</v>
      </c>
      <c r="O45" t="s">
        <v>136</v>
      </c>
    </row>
    <row r="46" spans="1:2">
      <c r="A46" t="s">
        <v>143</v>
      </c>
      <c r="B46" t="s">
        <v>144</v>
      </c>
    </row>
    <row r="47" spans="2:15">
      <c r="B47" t="s">
        <v>29</v>
      </c>
      <c r="C47" t="s">
        <v>145</v>
      </c>
      <c r="M47" t="s">
        <v>7</v>
      </c>
      <c r="N47" s="20">
        <f>SUM(N48:N61)</f>
        <v>2074</v>
      </c>
      <c r="O47" t="s">
        <v>146</v>
      </c>
    </row>
    <row r="48" spans="3:15">
      <c r="C48" t="s">
        <v>5</v>
      </c>
      <c r="D48" t="s">
        <v>147</v>
      </c>
      <c r="M48" t="s">
        <v>7</v>
      </c>
      <c r="N48" s="4">
        <v>14</v>
      </c>
      <c r="O48" t="s">
        <v>146</v>
      </c>
    </row>
    <row r="49" spans="3:15">
      <c r="C49" t="s">
        <v>8</v>
      </c>
      <c r="D49" t="s">
        <v>148</v>
      </c>
      <c r="M49" t="s">
        <v>7</v>
      </c>
      <c r="N49" s="4">
        <v>1</v>
      </c>
      <c r="O49" t="s">
        <v>146</v>
      </c>
    </row>
    <row r="50" spans="3:15">
      <c r="C50" t="s">
        <v>11</v>
      </c>
      <c r="D50" t="s">
        <v>149</v>
      </c>
      <c r="M50" t="s">
        <v>7</v>
      </c>
      <c r="N50" s="4">
        <v>6</v>
      </c>
      <c r="O50" t="s">
        <v>146</v>
      </c>
    </row>
    <row r="51" spans="2:15">
      <c r="B51" t="s">
        <v>36</v>
      </c>
      <c r="C51" t="s">
        <v>150</v>
      </c>
      <c r="M51" t="s">
        <v>7</v>
      </c>
      <c r="N51" s="4">
        <v>51</v>
      </c>
      <c r="O51" t="s">
        <v>146</v>
      </c>
    </row>
    <row r="52" spans="2:15">
      <c r="B52" t="s">
        <v>49</v>
      </c>
      <c r="C52" t="s">
        <v>151</v>
      </c>
      <c r="M52" t="s">
        <v>7</v>
      </c>
      <c r="N52" s="4">
        <v>1748</v>
      </c>
      <c r="O52" t="s">
        <v>146</v>
      </c>
    </row>
    <row r="53" spans="2:15">
      <c r="B53" t="s">
        <v>52</v>
      </c>
      <c r="C53" t="s">
        <v>152</v>
      </c>
      <c r="M53" t="s">
        <v>7</v>
      </c>
      <c r="N53" s="4">
        <v>50</v>
      </c>
      <c r="O53" t="s">
        <v>146</v>
      </c>
    </row>
    <row r="54" spans="2:15">
      <c r="B54" t="s">
        <v>63</v>
      </c>
      <c r="C54" t="s">
        <v>153</v>
      </c>
      <c r="M54" t="s">
        <v>7</v>
      </c>
      <c r="N54" s="4">
        <v>0</v>
      </c>
      <c r="O54" t="s">
        <v>146</v>
      </c>
    </row>
    <row r="55" spans="2:15">
      <c r="B55" t="s">
        <v>66</v>
      </c>
      <c r="C55" t="s">
        <v>154</v>
      </c>
      <c r="M55" t="s">
        <v>7</v>
      </c>
      <c r="N55" s="4">
        <v>83</v>
      </c>
      <c r="O55" t="s">
        <v>146</v>
      </c>
    </row>
    <row r="56" spans="2:15">
      <c r="B56" t="s">
        <v>69</v>
      </c>
      <c r="C56" t="s">
        <v>155</v>
      </c>
      <c r="M56" t="s">
        <v>7</v>
      </c>
      <c r="N56" s="4">
        <v>0</v>
      </c>
      <c r="O56" t="s">
        <v>146</v>
      </c>
    </row>
    <row r="57" spans="2:15">
      <c r="B57" t="s">
        <v>81</v>
      </c>
      <c r="C57" t="s">
        <v>156</v>
      </c>
      <c r="M57" t="s">
        <v>7</v>
      </c>
      <c r="N57" s="4">
        <v>10</v>
      </c>
      <c r="O57" t="s">
        <v>146</v>
      </c>
    </row>
    <row r="58" spans="2:15">
      <c r="B58" t="s">
        <v>157</v>
      </c>
      <c r="C58" t="s">
        <v>158</v>
      </c>
      <c r="M58" t="s">
        <v>7</v>
      </c>
      <c r="N58" s="4">
        <v>0</v>
      </c>
      <c r="O58" t="s">
        <v>146</v>
      </c>
    </row>
    <row r="59" spans="2:15">
      <c r="B59" t="s">
        <v>159</v>
      </c>
      <c r="C59" t="s">
        <v>160</v>
      </c>
      <c r="M59" t="s">
        <v>7</v>
      </c>
      <c r="N59" s="4">
        <v>3</v>
      </c>
      <c r="O59" t="s">
        <v>146</v>
      </c>
    </row>
    <row r="60" spans="2:15">
      <c r="B60" t="s">
        <v>161</v>
      </c>
      <c r="C60" t="s">
        <v>162</v>
      </c>
      <c r="M60" t="s">
        <v>7</v>
      </c>
      <c r="N60" s="4">
        <v>25</v>
      </c>
      <c r="O60" t="s">
        <v>146</v>
      </c>
    </row>
    <row r="61" spans="2:15">
      <c r="B61" t="s">
        <v>163</v>
      </c>
      <c r="C61" t="s">
        <v>164</v>
      </c>
      <c r="M61" t="s">
        <v>7</v>
      </c>
      <c r="N61" s="4">
        <v>83</v>
      </c>
      <c r="O61" t="s">
        <v>146</v>
      </c>
    </row>
    <row r="62" spans="1:2">
      <c r="A62" t="s">
        <v>165</v>
      </c>
      <c r="B62" t="s">
        <v>166</v>
      </c>
    </row>
    <row r="63" spans="2:17">
      <c r="B63" t="s">
        <v>29</v>
      </c>
      <c r="C63" t="s">
        <v>167</v>
      </c>
      <c r="N63" t="s">
        <v>168</v>
      </c>
      <c r="Q63" t="s">
        <v>169</v>
      </c>
    </row>
    <row r="64" spans="3:17">
      <c r="C64" t="s">
        <v>5</v>
      </c>
      <c r="D64" t="s">
        <v>170</v>
      </c>
      <c r="M64" t="s">
        <v>7</v>
      </c>
      <c r="N64" s="4">
        <v>98</v>
      </c>
      <c r="Q64">
        <v>6</v>
      </c>
    </row>
    <row r="65" spans="3:17">
      <c r="C65" t="s">
        <v>8</v>
      </c>
      <c r="D65" t="s">
        <v>171</v>
      </c>
      <c r="M65" t="s">
        <v>7</v>
      </c>
      <c r="N65" s="4">
        <v>215</v>
      </c>
      <c r="Q65">
        <v>22</v>
      </c>
    </row>
    <row r="66" spans="3:17">
      <c r="C66" t="s">
        <v>11</v>
      </c>
      <c r="D66" t="s">
        <v>172</v>
      </c>
      <c r="M66" t="s">
        <v>7</v>
      </c>
      <c r="N66" s="4">
        <v>178</v>
      </c>
      <c r="Q66">
        <v>25</v>
      </c>
    </row>
    <row r="67" spans="3:17">
      <c r="C67" t="s">
        <v>14</v>
      </c>
      <c r="D67" t="s">
        <v>173</v>
      </c>
      <c r="M67" t="s">
        <v>7</v>
      </c>
      <c r="N67" s="4">
        <v>120</v>
      </c>
      <c r="Q67">
        <v>22</v>
      </c>
    </row>
    <row r="68" spans="3:14">
      <c r="C68" t="s">
        <v>17</v>
      </c>
      <c r="D68" t="s">
        <v>174</v>
      </c>
      <c r="M68" t="s">
        <v>7</v>
      </c>
      <c r="N68" s="4">
        <v>0</v>
      </c>
    </row>
    <row r="69" spans="3:14">
      <c r="C69" t="s">
        <v>20</v>
      </c>
      <c r="D69" t="s">
        <v>175</v>
      </c>
      <c r="M69" t="s">
        <v>7</v>
      </c>
      <c r="N69" s="4">
        <v>33</v>
      </c>
    </row>
    <row r="70" spans="3:14">
      <c r="C70" t="s">
        <v>22</v>
      </c>
      <c r="D70" t="s">
        <v>176</v>
      </c>
      <c r="M70" t="s">
        <v>7</v>
      </c>
      <c r="N70" s="4">
        <v>2</v>
      </c>
    </row>
    <row r="71" spans="2:3">
      <c r="B71" t="s">
        <v>36</v>
      </c>
      <c r="C71" t="s">
        <v>177</v>
      </c>
    </row>
    <row r="72" spans="3:14">
      <c r="C72" t="s">
        <v>5</v>
      </c>
      <c r="D72" t="s">
        <v>178</v>
      </c>
      <c r="M72" t="s">
        <v>7</v>
      </c>
      <c r="N72" s="4">
        <v>1</v>
      </c>
    </row>
    <row r="73" spans="3:14">
      <c r="C73" t="s">
        <v>8</v>
      </c>
      <c r="D73" t="s">
        <v>179</v>
      </c>
      <c r="M73" t="s">
        <v>7</v>
      </c>
      <c r="N73" s="4">
        <v>1</v>
      </c>
    </row>
    <row r="74" spans="3:14">
      <c r="C74" t="s">
        <v>11</v>
      </c>
      <c r="D74" t="s">
        <v>180</v>
      </c>
      <c r="M74" t="s">
        <v>7</v>
      </c>
      <c r="N74" s="4">
        <v>6</v>
      </c>
    </row>
    <row r="75" spans="3:14">
      <c r="C75" t="s">
        <v>14</v>
      </c>
      <c r="D75" t="s">
        <v>181</v>
      </c>
      <c r="M75" t="s">
        <v>7</v>
      </c>
      <c r="N75" s="4">
        <v>1</v>
      </c>
    </row>
    <row r="76" spans="3:14">
      <c r="C76" t="s">
        <v>17</v>
      </c>
      <c r="D76" t="s">
        <v>182</v>
      </c>
      <c r="M76" t="s">
        <v>7</v>
      </c>
      <c r="N76" s="4">
        <v>2</v>
      </c>
    </row>
    <row r="77" spans="1:2">
      <c r="A77" t="s">
        <v>183</v>
      </c>
      <c r="B77" t="s">
        <v>184</v>
      </c>
    </row>
    <row r="78" spans="2:15">
      <c r="B78" t="s">
        <v>29</v>
      </c>
      <c r="C78" t="s">
        <v>185</v>
      </c>
      <c r="M78" t="s">
        <v>7</v>
      </c>
      <c r="N78" s="21">
        <f>SUM(N79:N93)</f>
        <v>2074</v>
      </c>
      <c r="O78" t="s">
        <v>146</v>
      </c>
    </row>
    <row r="79" spans="3:15">
      <c r="C79" t="s">
        <v>5</v>
      </c>
      <c r="D79" t="s">
        <v>170</v>
      </c>
      <c r="M79" t="s">
        <v>7</v>
      </c>
      <c r="N79" s="4">
        <v>23</v>
      </c>
      <c r="O79" t="s">
        <v>146</v>
      </c>
    </row>
    <row r="80" spans="3:15">
      <c r="C80" t="s">
        <v>8</v>
      </c>
      <c r="D80" t="s">
        <v>171</v>
      </c>
      <c r="M80" t="s">
        <v>7</v>
      </c>
      <c r="N80" s="4">
        <v>562</v>
      </c>
      <c r="O80" t="s">
        <v>146</v>
      </c>
    </row>
    <row r="81" spans="3:15">
      <c r="C81" t="s">
        <v>11</v>
      </c>
      <c r="D81" t="s">
        <v>172</v>
      </c>
      <c r="M81" t="s">
        <v>7</v>
      </c>
      <c r="N81" s="4">
        <v>605</v>
      </c>
      <c r="O81" t="s">
        <v>146</v>
      </c>
    </row>
    <row r="82" spans="3:15">
      <c r="C82" t="s">
        <v>14</v>
      </c>
      <c r="D82" t="s">
        <v>173</v>
      </c>
      <c r="M82" t="s">
        <v>7</v>
      </c>
      <c r="N82" s="4">
        <v>536</v>
      </c>
      <c r="O82" t="s">
        <v>146</v>
      </c>
    </row>
    <row r="83" spans="3:15">
      <c r="C83" t="s">
        <v>17</v>
      </c>
      <c r="D83" t="s">
        <v>186</v>
      </c>
      <c r="M83" t="s">
        <v>7</v>
      </c>
      <c r="N83" s="4">
        <v>14</v>
      </c>
      <c r="O83" t="s">
        <v>146</v>
      </c>
    </row>
    <row r="84" spans="3:15">
      <c r="C84" t="s">
        <v>20</v>
      </c>
      <c r="D84" t="s">
        <v>187</v>
      </c>
      <c r="M84" t="s">
        <v>7</v>
      </c>
      <c r="N84" s="4">
        <v>28</v>
      </c>
      <c r="O84" t="s">
        <v>146</v>
      </c>
    </row>
    <row r="85" spans="3:15">
      <c r="C85" t="s">
        <v>22</v>
      </c>
      <c r="D85" t="s">
        <v>188</v>
      </c>
      <c r="M85" t="s">
        <v>7</v>
      </c>
      <c r="N85" s="4">
        <v>2</v>
      </c>
      <c r="O85" t="s">
        <v>146</v>
      </c>
    </row>
    <row r="86" spans="3:15">
      <c r="C86" t="s">
        <v>25</v>
      </c>
      <c r="D86" t="s">
        <v>189</v>
      </c>
      <c r="M86" t="s">
        <v>7</v>
      </c>
      <c r="N86" s="4">
        <v>0</v>
      </c>
      <c r="O86" t="s">
        <v>146</v>
      </c>
    </row>
    <row r="87" spans="2:15">
      <c r="B87" t="s">
        <v>36</v>
      </c>
      <c r="C87" t="s">
        <v>190</v>
      </c>
      <c r="M87" t="s">
        <v>7</v>
      </c>
      <c r="N87" s="20">
        <f>SUM(N88:N90)</f>
        <v>0</v>
      </c>
      <c r="O87" t="s">
        <v>146</v>
      </c>
    </row>
    <row r="88" spans="3:15">
      <c r="C88" t="s">
        <v>5</v>
      </c>
      <c r="D88" t="s">
        <v>191</v>
      </c>
      <c r="M88" t="s">
        <v>7</v>
      </c>
      <c r="N88" s="4">
        <v>0</v>
      </c>
      <c r="O88" t="s">
        <v>146</v>
      </c>
    </row>
    <row r="89" spans="3:15">
      <c r="C89" t="s">
        <v>8</v>
      </c>
      <c r="D89" t="s">
        <v>192</v>
      </c>
      <c r="M89" t="s">
        <v>7</v>
      </c>
      <c r="N89" s="4">
        <v>0</v>
      </c>
      <c r="O89" t="s">
        <v>146</v>
      </c>
    </row>
    <row r="90" spans="3:15">
      <c r="C90" t="s">
        <v>11</v>
      </c>
      <c r="D90" t="s">
        <v>193</v>
      </c>
      <c r="M90" t="s">
        <v>7</v>
      </c>
      <c r="N90" s="4">
        <v>0</v>
      </c>
      <c r="O90" t="s">
        <v>146</v>
      </c>
    </row>
    <row r="91" spans="2:15">
      <c r="B91" t="s">
        <v>49</v>
      </c>
      <c r="C91" t="s">
        <v>194</v>
      </c>
      <c r="M91" t="s">
        <v>7</v>
      </c>
      <c r="N91" s="20">
        <f>SUM(N92:N93)</f>
        <v>152</v>
      </c>
      <c r="O91" t="s">
        <v>146</v>
      </c>
    </row>
    <row r="92" spans="3:15">
      <c r="C92" t="s">
        <v>5</v>
      </c>
      <c r="D92" t="s">
        <v>195</v>
      </c>
      <c r="M92" t="s">
        <v>7</v>
      </c>
      <c r="N92" s="4">
        <v>124</v>
      </c>
      <c r="O92" t="s">
        <v>146</v>
      </c>
    </row>
    <row r="93" spans="3:15">
      <c r="C93" t="s">
        <v>8</v>
      </c>
      <c r="D93" t="s">
        <v>196</v>
      </c>
      <c r="M93" t="s">
        <v>7</v>
      </c>
      <c r="N93" s="4">
        <v>28</v>
      </c>
      <c r="O93" t="s">
        <v>146</v>
      </c>
    </row>
    <row r="94" spans="1:2">
      <c r="A94" t="s">
        <v>197</v>
      </c>
      <c r="B94" t="s">
        <v>198</v>
      </c>
    </row>
    <row r="95" spans="2:14">
      <c r="B95" t="s">
        <v>29</v>
      </c>
      <c r="C95" t="s">
        <v>199</v>
      </c>
      <c r="M95" t="s">
        <v>7</v>
      </c>
      <c r="N95" s="4">
        <v>1</v>
      </c>
    </row>
    <row r="96" spans="2:3">
      <c r="B96" t="s">
        <v>36</v>
      </c>
      <c r="C96" t="s">
        <v>200</v>
      </c>
    </row>
    <row r="97" spans="3:15">
      <c r="C97" t="s">
        <v>5</v>
      </c>
      <c r="D97" t="s">
        <v>201</v>
      </c>
      <c r="M97" t="s">
        <v>7</v>
      </c>
      <c r="N97" s="4">
        <v>1</v>
      </c>
      <c r="O97" t="s">
        <v>202</v>
      </c>
    </row>
    <row r="98" spans="3:15">
      <c r="C98" t="s">
        <v>8</v>
      </c>
      <c r="D98" t="s">
        <v>203</v>
      </c>
      <c r="M98" t="s">
        <v>7</v>
      </c>
      <c r="N98" s="4">
        <v>1</v>
      </c>
      <c r="O98" t="s">
        <v>202</v>
      </c>
    </row>
    <row r="99" spans="3:15">
      <c r="C99" t="s">
        <v>11</v>
      </c>
      <c r="D99" t="s">
        <v>204</v>
      </c>
      <c r="M99" t="s">
        <v>7</v>
      </c>
      <c r="N99" s="4">
        <v>0</v>
      </c>
      <c r="O99" t="s">
        <v>202</v>
      </c>
    </row>
    <row r="100" spans="3:15">
      <c r="C100" t="s">
        <v>14</v>
      </c>
      <c r="D100" t="s">
        <v>205</v>
      </c>
      <c r="M100" t="s">
        <v>7</v>
      </c>
      <c r="N100" s="4">
        <v>2</v>
      </c>
      <c r="O100" t="s">
        <v>202</v>
      </c>
    </row>
    <row r="101" spans="2:3">
      <c r="B101" t="s">
        <v>49</v>
      </c>
      <c r="C101" t="s">
        <v>206</v>
      </c>
    </row>
    <row r="102" spans="3:15">
      <c r="C102" t="s">
        <v>5</v>
      </c>
      <c r="D102" t="s">
        <v>207</v>
      </c>
      <c r="M102" t="s">
        <v>7</v>
      </c>
      <c r="N102" s="4">
        <v>1</v>
      </c>
      <c r="O102" t="s">
        <v>202</v>
      </c>
    </row>
    <row r="103" spans="3:15">
      <c r="C103" t="s">
        <v>8</v>
      </c>
      <c r="D103" t="s">
        <v>208</v>
      </c>
      <c r="M103" t="s">
        <v>7</v>
      </c>
      <c r="N103" s="4">
        <v>1</v>
      </c>
      <c r="O103" t="s">
        <v>202</v>
      </c>
    </row>
    <row r="104" spans="3:15">
      <c r="C104" t="s">
        <v>11</v>
      </c>
      <c r="D104" t="s">
        <v>209</v>
      </c>
      <c r="M104" t="s">
        <v>7</v>
      </c>
      <c r="N104" s="4">
        <v>1</v>
      </c>
      <c r="O104" t="s">
        <v>202</v>
      </c>
    </row>
    <row r="105" spans="3:15">
      <c r="C105" t="s">
        <v>14</v>
      </c>
      <c r="D105" t="s">
        <v>210</v>
      </c>
      <c r="M105" t="s">
        <v>7</v>
      </c>
      <c r="N105" s="4">
        <v>1</v>
      </c>
      <c r="O105" t="s">
        <v>202</v>
      </c>
    </row>
    <row r="106" spans="3:15">
      <c r="C106" t="s">
        <v>17</v>
      </c>
      <c r="D106" t="s">
        <v>211</v>
      </c>
      <c r="M106" t="s">
        <v>7</v>
      </c>
      <c r="N106" s="4">
        <v>1</v>
      </c>
      <c r="O106" t="s">
        <v>202</v>
      </c>
    </row>
    <row r="107" spans="3:15">
      <c r="C107" t="s">
        <v>20</v>
      </c>
      <c r="D107" t="s">
        <v>212</v>
      </c>
      <c r="M107" t="s">
        <v>7</v>
      </c>
      <c r="N107" s="4">
        <v>1</v>
      </c>
      <c r="O107" t="s">
        <v>202</v>
      </c>
    </row>
    <row r="108" spans="3:15">
      <c r="C108" t="s">
        <v>22</v>
      </c>
      <c r="D108" t="s">
        <v>213</v>
      </c>
      <c r="M108" t="s">
        <v>7</v>
      </c>
      <c r="N108" s="4">
        <v>1</v>
      </c>
      <c r="O108" t="s">
        <v>202</v>
      </c>
    </row>
    <row r="109" spans="3:15">
      <c r="C109" t="s">
        <v>25</v>
      </c>
      <c r="D109" t="s">
        <v>214</v>
      </c>
      <c r="M109" t="s">
        <v>7</v>
      </c>
      <c r="N109" s="4">
        <v>1</v>
      </c>
      <c r="O109" t="s">
        <v>202</v>
      </c>
    </row>
    <row r="110" spans="3:15">
      <c r="C110" t="s">
        <v>27</v>
      </c>
      <c r="D110" t="s">
        <v>215</v>
      </c>
      <c r="M110" t="s">
        <v>7</v>
      </c>
      <c r="N110" s="4">
        <v>0</v>
      </c>
      <c r="O110" t="s">
        <v>202</v>
      </c>
    </row>
    <row r="111" spans="3:15">
      <c r="C111" t="s">
        <v>43</v>
      </c>
      <c r="D111" t="s">
        <v>216</v>
      </c>
      <c r="M111" t="s">
        <v>7</v>
      </c>
      <c r="N111" s="4">
        <v>0</v>
      </c>
      <c r="O111" t="s">
        <v>202</v>
      </c>
    </row>
    <row r="112" spans="2:3">
      <c r="B112" t="s">
        <v>52</v>
      </c>
      <c r="C112" t="s">
        <v>217</v>
      </c>
    </row>
    <row r="113" spans="3:15">
      <c r="C113" t="s">
        <v>5</v>
      </c>
      <c r="D113" t="s">
        <v>218</v>
      </c>
      <c r="M113" t="s">
        <v>7</v>
      </c>
      <c r="N113" s="4">
        <v>3</v>
      </c>
      <c r="O113" t="s">
        <v>202</v>
      </c>
    </row>
    <row r="114" spans="3:15">
      <c r="C114" t="s">
        <v>8</v>
      </c>
      <c r="D114" t="s">
        <v>219</v>
      </c>
      <c r="M114" t="s">
        <v>7</v>
      </c>
      <c r="N114" s="4">
        <v>11</v>
      </c>
      <c r="O114" t="s">
        <v>202</v>
      </c>
    </row>
    <row r="115" spans="3:15">
      <c r="C115" t="s">
        <v>11</v>
      </c>
      <c r="D115" t="s">
        <v>220</v>
      </c>
      <c r="M115" t="s">
        <v>7</v>
      </c>
      <c r="N115" s="4">
        <v>1</v>
      </c>
      <c r="O115" t="s">
        <v>202</v>
      </c>
    </row>
    <row r="116" spans="3:15">
      <c r="C116" t="s">
        <v>14</v>
      </c>
      <c r="D116" t="s">
        <v>221</v>
      </c>
      <c r="M116" t="s">
        <v>7</v>
      </c>
      <c r="N116" s="4">
        <v>2</v>
      </c>
      <c r="O116" t="s">
        <v>202</v>
      </c>
    </row>
    <row r="117" spans="3:15">
      <c r="C117" t="s">
        <v>17</v>
      </c>
      <c r="D117" t="s">
        <v>222</v>
      </c>
      <c r="M117" t="s">
        <v>7</v>
      </c>
      <c r="N117" s="4">
        <v>0</v>
      </c>
      <c r="O117" t="s">
        <v>202</v>
      </c>
    </row>
    <row r="118" spans="3:15">
      <c r="C118" t="s">
        <v>20</v>
      </c>
      <c r="D118" t="s">
        <v>223</v>
      </c>
      <c r="M118" t="s">
        <v>7</v>
      </c>
      <c r="N118" s="4">
        <v>0</v>
      </c>
      <c r="O118" t="s">
        <v>202</v>
      </c>
    </row>
    <row r="119" spans="2:3">
      <c r="B119" t="s">
        <v>63</v>
      </c>
      <c r="C119" t="s">
        <v>224</v>
      </c>
    </row>
    <row r="120" spans="3:15">
      <c r="C120" t="s">
        <v>5</v>
      </c>
      <c r="D120" t="s">
        <v>225</v>
      </c>
      <c r="M120" t="s">
        <v>7</v>
      </c>
      <c r="N120" s="4">
        <v>3</v>
      </c>
      <c r="O120" t="s">
        <v>202</v>
      </c>
    </row>
    <row r="121" spans="3:15">
      <c r="C121" t="s">
        <v>8</v>
      </c>
      <c r="D121" t="s">
        <v>226</v>
      </c>
      <c r="M121" t="s">
        <v>7</v>
      </c>
      <c r="N121" s="4">
        <v>2</v>
      </c>
      <c r="O121" t="s">
        <v>202</v>
      </c>
    </row>
    <row r="122" spans="3:15">
      <c r="C122" t="s">
        <v>11</v>
      </c>
      <c r="D122" t="s">
        <v>227</v>
      </c>
      <c r="M122" t="s">
        <v>7</v>
      </c>
      <c r="N122" s="4">
        <v>1</v>
      </c>
      <c r="O122" t="s">
        <v>202</v>
      </c>
    </row>
    <row r="123" spans="3:15">
      <c r="C123" t="s">
        <v>14</v>
      </c>
      <c r="D123" t="s">
        <v>228</v>
      </c>
      <c r="M123" t="s">
        <v>7</v>
      </c>
      <c r="N123" s="4">
        <v>1</v>
      </c>
      <c r="O123" t="s">
        <v>202</v>
      </c>
    </row>
    <row r="124" spans="3:15">
      <c r="C124" t="s">
        <v>17</v>
      </c>
      <c r="D124" t="s">
        <v>229</v>
      </c>
      <c r="M124" t="s">
        <v>7</v>
      </c>
      <c r="N124" s="4">
        <v>1</v>
      </c>
      <c r="O124" t="s">
        <v>202</v>
      </c>
    </row>
    <row r="125" spans="3:15">
      <c r="C125" t="s">
        <v>20</v>
      </c>
      <c r="D125" t="s">
        <v>162</v>
      </c>
      <c r="M125" t="s">
        <v>7</v>
      </c>
      <c r="N125" s="4">
        <v>2</v>
      </c>
      <c r="O125" t="s">
        <v>202</v>
      </c>
    </row>
    <row r="126" spans="2:3">
      <c r="B126" t="s">
        <v>66</v>
      </c>
      <c r="C126" t="s">
        <v>230</v>
      </c>
    </row>
    <row r="127" spans="3:15">
      <c r="C127" t="s">
        <v>5</v>
      </c>
      <c r="D127" t="s">
        <v>231</v>
      </c>
      <c r="M127" t="s">
        <v>7</v>
      </c>
      <c r="N127" s="4">
        <v>0.6</v>
      </c>
      <c r="O127" t="s">
        <v>123</v>
      </c>
    </row>
    <row r="128" spans="3:15">
      <c r="C128" t="s">
        <v>8</v>
      </c>
      <c r="D128" t="s">
        <v>232</v>
      </c>
      <c r="N128" s="4">
        <v>3.5</v>
      </c>
      <c r="O128" t="s">
        <v>123</v>
      </c>
    </row>
    <row r="129" spans="3:15">
      <c r="C129" t="s">
        <v>11</v>
      </c>
      <c r="D129" t="s">
        <v>233</v>
      </c>
      <c r="M129" t="s">
        <v>7</v>
      </c>
      <c r="N129" s="4">
        <v>0</v>
      </c>
      <c r="O129" t="s">
        <v>123</v>
      </c>
    </row>
    <row r="130" spans="3:15">
      <c r="C130" t="s">
        <v>14</v>
      </c>
      <c r="D130" t="s">
        <v>234</v>
      </c>
      <c r="M130" t="s">
        <v>7</v>
      </c>
      <c r="N130" s="4">
        <v>0</v>
      </c>
      <c r="O130" t="s">
        <v>123</v>
      </c>
    </row>
    <row r="131" spans="3:15">
      <c r="C131" t="s">
        <v>17</v>
      </c>
      <c r="D131" t="s">
        <v>235</v>
      </c>
      <c r="M131" t="s">
        <v>7</v>
      </c>
      <c r="N131" s="4">
        <v>0</v>
      </c>
      <c r="O131" t="s">
        <v>202</v>
      </c>
    </row>
    <row r="132" spans="3:15">
      <c r="C132" t="s">
        <v>20</v>
      </c>
      <c r="D132" t="s">
        <v>236</v>
      </c>
      <c r="M132" t="s">
        <v>7</v>
      </c>
      <c r="N132" s="4">
        <v>0</v>
      </c>
      <c r="O132" t="s">
        <v>202</v>
      </c>
    </row>
    <row r="133" spans="3:15">
      <c r="C133" t="s">
        <v>22</v>
      </c>
      <c r="D133" t="s">
        <v>237</v>
      </c>
      <c r="M133" t="s">
        <v>7</v>
      </c>
      <c r="N133" s="4">
        <v>0</v>
      </c>
      <c r="O133" t="s">
        <v>202</v>
      </c>
    </row>
    <row r="134" spans="3:15">
      <c r="C134" t="s">
        <v>25</v>
      </c>
      <c r="D134" t="s">
        <v>238</v>
      </c>
      <c r="M134" t="s">
        <v>7</v>
      </c>
      <c r="N134" s="4">
        <v>1</v>
      </c>
      <c r="O134" t="s">
        <v>202</v>
      </c>
    </row>
    <row r="135" spans="2:3">
      <c r="B135" t="s">
        <v>69</v>
      </c>
      <c r="C135" t="s">
        <v>239</v>
      </c>
    </row>
    <row r="136" spans="3:15">
      <c r="C136" t="s">
        <v>5</v>
      </c>
      <c r="D136" t="s">
        <v>240</v>
      </c>
      <c r="M136" t="s">
        <v>7</v>
      </c>
      <c r="N136" s="4">
        <v>0</v>
      </c>
      <c r="O136" t="s">
        <v>202</v>
      </c>
    </row>
    <row r="137" spans="3:15">
      <c r="C137" t="s">
        <v>8</v>
      </c>
      <c r="D137" t="s">
        <v>241</v>
      </c>
      <c r="M137" t="s">
        <v>7</v>
      </c>
      <c r="N137" s="4">
        <v>0</v>
      </c>
      <c r="O137" t="s">
        <v>202</v>
      </c>
    </row>
    <row r="138" spans="3:15">
      <c r="C138" t="s">
        <v>11</v>
      </c>
      <c r="D138" t="s">
        <v>242</v>
      </c>
      <c r="M138" t="s">
        <v>7</v>
      </c>
      <c r="N138" s="4">
        <v>0</v>
      </c>
      <c r="O138" t="s">
        <v>202</v>
      </c>
    </row>
    <row r="139" spans="3:15">
      <c r="C139" t="s">
        <v>14</v>
      </c>
      <c r="D139" t="s">
        <v>243</v>
      </c>
      <c r="M139" t="s">
        <v>7</v>
      </c>
      <c r="N139" s="4">
        <v>1</v>
      </c>
      <c r="O139" t="s">
        <v>202</v>
      </c>
    </row>
    <row r="140" spans="3:15">
      <c r="C140" t="s">
        <v>17</v>
      </c>
      <c r="D140" t="s">
        <v>244</v>
      </c>
      <c r="M140" t="s">
        <v>7</v>
      </c>
      <c r="N140" s="4">
        <v>515</v>
      </c>
      <c r="O140" t="s">
        <v>202</v>
      </c>
    </row>
    <row r="141" spans="3:15">
      <c r="C141" t="s">
        <v>20</v>
      </c>
      <c r="D141" t="s">
        <v>245</v>
      </c>
      <c r="M141" t="s">
        <v>7</v>
      </c>
      <c r="N141" s="4">
        <v>0</v>
      </c>
      <c r="O141" t="s">
        <v>202</v>
      </c>
    </row>
    <row r="142" spans="3:15">
      <c r="C142" t="s">
        <v>22</v>
      </c>
      <c r="D142" t="s">
        <v>246</v>
      </c>
      <c r="M142" t="s">
        <v>7</v>
      </c>
      <c r="N142" s="4">
        <v>0</v>
      </c>
      <c r="O142" t="s">
        <v>202</v>
      </c>
    </row>
    <row r="143" spans="2:3">
      <c r="B143" t="s">
        <v>81</v>
      </c>
      <c r="C143" t="s">
        <v>247</v>
      </c>
    </row>
    <row r="144" spans="3:15">
      <c r="C144" t="s">
        <v>5</v>
      </c>
      <c r="D144" t="s">
        <v>248</v>
      </c>
      <c r="M144" t="s">
        <v>7</v>
      </c>
      <c r="N144" s="4">
        <v>1</v>
      </c>
      <c r="O144" t="s">
        <v>202</v>
      </c>
    </row>
    <row r="145" spans="3:15">
      <c r="C145" t="s">
        <v>8</v>
      </c>
      <c r="D145" t="s">
        <v>249</v>
      </c>
      <c r="M145" t="s">
        <v>7</v>
      </c>
      <c r="N145" s="4">
        <v>578</v>
      </c>
      <c r="O145" t="s">
        <v>202</v>
      </c>
    </row>
    <row r="146" spans="3:15">
      <c r="C146" t="s">
        <v>11</v>
      </c>
      <c r="D146" t="s">
        <v>250</v>
      </c>
      <c r="M146" t="s">
        <v>7</v>
      </c>
      <c r="N146" s="4">
        <v>2</v>
      </c>
      <c r="O146" t="s">
        <v>202</v>
      </c>
    </row>
    <row r="147" spans="3:15">
      <c r="C147" t="s">
        <v>14</v>
      </c>
      <c r="D147" t="s">
        <v>251</v>
      </c>
      <c r="M147" t="s">
        <v>7</v>
      </c>
      <c r="N147" s="4">
        <v>13</v>
      </c>
      <c r="O147" t="s">
        <v>202</v>
      </c>
    </row>
    <row r="148" spans="3:15">
      <c r="C148" t="s">
        <v>17</v>
      </c>
      <c r="D148" t="s">
        <v>252</v>
      </c>
      <c r="M148" t="s">
        <v>7</v>
      </c>
      <c r="N148" s="19">
        <v>4450</v>
      </c>
      <c r="O148" t="s">
        <v>253</v>
      </c>
    </row>
  </sheetData>
  <mergeCells count="5">
    <mergeCell ref="A1:Y1"/>
    <mergeCell ref="A2:Y2"/>
    <mergeCell ref="A3:Y3"/>
    <mergeCell ref="A4:Y4"/>
    <mergeCell ref="A6:Y6"/>
  </mergeCells>
  <printOptions horizontalCentered="1"/>
  <pageMargins left="1.18110236220472" right="0.78740157480315" top="0.78740157480315" bottom="0.78740157480315" header="0.31496062992126" footer="0.31496062992126"/>
  <pageSetup paperSize="25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3"/>
  <sheetViews>
    <sheetView view="pageLayout" zoomScaleNormal="100" topLeftCell="A10" workbookViewId="0">
      <selection activeCell="A2" sqref="A2:AA2"/>
    </sheetView>
  </sheetViews>
  <sheetFormatPr defaultColWidth="3" defaultRowHeight="15"/>
  <sheetData>
    <row r="1" spans="1:27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75" spans="1:27">
      <c r="A2" s="7" t="str">
        <f>Profil!A2</f>
        <v>DESA SAITI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>
      <c r="A6" s="1" t="s">
        <v>254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18">
      <c r="A8" t="s">
        <v>5</v>
      </c>
      <c r="B8" t="s">
        <v>255</v>
      </c>
      <c r="L8" t="s">
        <v>7</v>
      </c>
      <c r="M8" s="8">
        <f>SUM(M9+M14+M18)</f>
        <v>1639784400</v>
      </c>
      <c r="N8" s="8"/>
      <c r="O8" s="8"/>
      <c r="P8" s="8"/>
      <c r="Q8" s="8"/>
      <c r="R8" s="8"/>
    </row>
    <row r="9" spans="2:18">
      <c r="B9" t="s">
        <v>29</v>
      </c>
      <c r="C9" t="s">
        <v>256</v>
      </c>
      <c r="L9" t="s">
        <v>7</v>
      </c>
      <c r="M9" s="9">
        <f>SUM(M10:R13)</f>
        <v>65000000</v>
      </c>
      <c r="N9" s="9"/>
      <c r="O9" s="9"/>
      <c r="P9" s="9"/>
      <c r="Q9" s="9"/>
      <c r="R9" s="9"/>
    </row>
    <row r="10" spans="3:18">
      <c r="C10" t="s">
        <v>5</v>
      </c>
      <c r="D10" t="s">
        <v>257</v>
      </c>
      <c r="L10" t="s">
        <v>7</v>
      </c>
      <c r="M10" s="5">
        <v>0</v>
      </c>
      <c r="N10" s="5"/>
      <c r="O10" s="5"/>
      <c r="P10" s="5"/>
      <c r="Q10" s="5"/>
      <c r="R10" s="5"/>
    </row>
    <row r="11" spans="3:18">
      <c r="C11" t="s">
        <v>8</v>
      </c>
      <c r="D11" t="s">
        <v>258</v>
      </c>
      <c r="L11" t="s">
        <v>7</v>
      </c>
      <c r="M11" s="5">
        <v>35000000</v>
      </c>
      <c r="N11" s="5"/>
      <c r="O11" s="5"/>
      <c r="P11" s="5"/>
      <c r="Q11" s="5"/>
      <c r="R11" s="5"/>
    </row>
    <row r="12" spans="3:18">
      <c r="C12" t="s">
        <v>11</v>
      </c>
      <c r="D12" t="s">
        <v>259</v>
      </c>
      <c r="L12" t="s">
        <v>7</v>
      </c>
      <c r="M12" s="5">
        <v>0</v>
      </c>
      <c r="N12" s="5"/>
      <c r="O12" s="5"/>
      <c r="P12" s="5"/>
      <c r="Q12" s="5"/>
      <c r="R12" s="5"/>
    </row>
    <row r="13" spans="3:18">
      <c r="C13" t="s">
        <v>14</v>
      </c>
      <c r="D13" t="s">
        <v>260</v>
      </c>
      <c r="L13" t="s">
        <v>7</v>
      </c>
      <c r="M13" s="5">
        <v>30000000</v>
      </c>
      <c r="N13" s="5"/>
      <c r="O13" s="5"/>
      <c r="P13" s="5"/>
      <c r="Q13" s="5"/>
      <c r="R13" s="5"/>
    </row>
    <row r="14" spans="2:18">
      <c r="B14" t="s">
        <v>36</v>
      </c>
      <c r="C14" t="s">
        <v>261</v>
      </c>
      <c r="L14" t="s">
        <v>7</v>
      </c>
      <c r="M14" s="8">
        <f>SUM(M15:R17)</f>
        <v>1572084400</v>
      </c>
      <c r="N14" s="8"/>
      <c r="O14" s="8"/>
      <c r="P14" s="8"/>
      <c r="Q14" s="8"/>
      <c r="R14" s="8"/>
    </row>
    <row r="15" spans="3:18">
      <c r="C15" t="s">
        <v>5</v>
      </c>
      <c r="D15" t="s">
        <v>262</v>
      </c>
      <c r="L15" t="s">
        <v>7</v>
      </c>
      <c r="M15" s="5">
        <v>1056864000</v>
      </c>
      <c r="N15" s="5"/>
      <c r="O15" s="5"/>
      <c r="P15" s="5"/>
      <c r="Q15" s="5"/>
      <c r="R15" s="5"/>
    </row>
    <row r="16" spans="3:18">
      <c r="C16" t="s">
        <v>8</v>
      </c>
      <c r="D16" t="s">
        <v>18</v>
      </c>
      <c r="L16" t="s">
        <v>7</v>
      </c>
      <c r="M16" s="5">
        <v>0</v>
      </c>
      <c r="N16" s="5"/>
      <c r="O16" s="5"/>
      <c r="P16" s="5"/>
      <c r="Q16" s="5"/>
      <c r="R16" s="5"/>
    </row>
    <row r="17" spans="3:18">
      <c r="C17" t="s">
        <v>11</v>
      </c>
      <c r="D17" t="s">
        <v>15</v>
      </c>
      <c r="L17" t="s">
        <v>7</v>
      </c>
      <c r="M17" s="5">
        <v>515220400</v>
      </c>
      <c r="N17" s="5"/>
      <c r="O17" s="5"/>
      <c r="P17" s="5"/>
      <c r="Q17" s="5"/>
      <c r="R17" s="5"/>
    </row>
    <row r="18" spans="2:18">
      <c r="B18" t="s">
        <v>49</v>
      </c>
      <c r="C18" t="s">
        <v>263</v>
      </c>
      <c r="L18" t="s">
        <v>7</v>
      </c>
      <c r="M18" s="5">
        <v>2700000</v>
      </c>
      <c r="N18" s="5"/>
      <c r="O18" s="5"/>
      <c r="P18" s="5"/>
      <c r="Q18" s="5"/>
      <c r="R18" s="5"/>
    </row>
    <row r="19" spans="2:18">
      <c r="B19" t="s">
        <v>52</v>
      </c>
      <c r="C19" t="s">
        <v>264</v>
      </c>
      <c r="L19" t="s">
        <v>7</v>
      </c>
      <c r="M19" s="5">
        <v>62274936</v>
      </c>
      <c r="N19" s="5"/>
      <c r="O19" s="5"/>
      <c r="P19" s="5"/>
      <c r="Q19" s="5"/>
      <c r="R19" s="5"/>
    </row>
    <row r="20" spans="2:18">
      <c r="B20" t="s">
        <v>63</v>
      </c>
      <c r="C20" t="s">
        <v>265</v>
      </c>
      <c r="L20" t="s">
        <v>7</v>
      </c>
      <c r="M20" s="5">
        <v>0</v>
      </c>
      <c r="N20" s="5"/>
      <c r="O20" s="5"/>
      <c r="P20" s="5"/>
      <c r="Q20" s="5"/>
      <c r="R20" s="5"/>
    </row>
    <row r="21" spans="1:18">
      <c r="A21" t="s">
        <v>8</v>
      </c>
      <c r="B21" t="s">
        <v>266</v>
      </c>
      <c r="L21" t="s">
        <v>7</v>
      </c>
      <c r="M21" s="8">
        <f>SUM(M22:R23)</f>
        <v>1639784400</v>
      </c>
      <c r="N21" s="8"/>
      <c r="O21" s="8"/>
      <c r="P21" s="8"/>
      <c r="Q21" s="8"/>
      <c r="R21" s="8"/>
    </row>
    <row r="22" spans="2:18">
      <c r="B22" t="s">
        <v>29</v>
      </c>
      <c r="C22" t="s">
        <v>267</v>
      </c>
      <c r="L22" t="s">
        <v>7</v>
      </c>
      <c r="M22" s="5">
        <v>513865400</v>
      </c>
      <c r="N22" s="5"/>
      <c r="O22" s="5"/>
      <c r="P22" s="5"/>
      <c r="Q22" s="5"/>
      <c r="R22" s="5"/>
    </row>
    <row r="23" spans="2:18">
      <c r="B23" t="s">
        <v>36</v>
      </c>
      <c r="C23" t="s">
        <v>268</v>
      </c>
      <c r="L23" t="s">
        <v>7</v>
      </c>
      <c r="M23" s="5">
        <f>M8-M22</f>
        <v>1125919000</v>
      </c>
      <c r="N23" s="5"/>
      <c r="O23" s="5"/>
      <c r="P23" s="5"/>
      <c r="Q23" s="5"/>
      <c r="R23" s="5"/>
    </row>
  </sheetData>
  <mergeCells count="21">
    <mergeCell ref="A1:AA1"/>
    <mergeCell ref="A2:AA2"/>
    <mergeCell ref="A3:AA3"/>
    <mergeCell ref="A4:AA4"/>
    <mergeCell ref="A6:AA6"/>
    <mergeCell ref="M8:R8"/>
    <mergeCell ref="M9:R9"/>
    <mergeCell ref="M10:R10"/>
    <mergeCell ref="M11:R11"/>
    <mergeCell ref="M12:R12"/>
    <mergeCell ref="M13:R13"/>
    <mergeCell ref="M14:R14"/>
    <mergeCell ref="M15:R15"/>
    <mergeCell ref="M16:R16"/>
    <mergeCell ref="M17:R17"/>
    <mergeCell ref="M18:R18"/>
    <mergeCell ref="M19:R19"/>
    <mergeCell ref="M20:R20"/>
    <mergeCell ref="M21:R21"/>
    <mergeCell ref="M22:R22"/>
    <mergeCell ref="M23:R23"/>
  </mergeCells>
  <dataValidations count="1">
    <dataValidation type="whole" operator="between" allowBlank="1" showInputMessage="1" showErrorMessage="1" errorTitle="Hanya Angka" sqref="M10:R13 M15:R20 M22:R23">
      <formula1>0</formula1>
      <formula2>9999999999</formula2>
    </dataValidation>
  </dataValidations>
  <printOptions horizontalCentered="1"/>
  <pageMargins left="1.18110236220472" right="0.78740157480315" top="0.78740157480315" bottom="0.78740157480315" header="0.31496062992126" footer="0.31496062992126"/>
  <pageSetup paperSize="25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1"/>
  <sheetViews>
    <sheetView view="pageLayout" zoomScaleNormal="100" topLeftCell="A22" workbookViewId="0">
      <selection activeCell="V33" sqref="V33"/>
    </sheetView>
  </sheetViews>
  <sheetFormatPr defaultColWidth="3" defaultRowHeight="15"/>
  <cols>
    <col min="13" max="13" width="5.28571428571429" customWidth="1"/>
    <col min="16" max="16" width="5.28571428571429" customWidth="1"/>
    <col min="17" max="17" width="3" customWidth="1"/>
  </cols>
  <sheetData>
    <row r="1" spans="1:27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tr">
        <f>Profil!A2</f>
        <v>DESA SAITI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>
      <c r="A6" s="1" t="s">
        <v>269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2">
      <c r="A8" t="s">
        <v>5</v>
      </c>
      <c r="B8" t="s">
        <v>270</v>
      </c>
    </row>
    <row r="9" spans="2:14">
      <c r="B9" t="s">
        <v>29</v>
      </c>
      <c r="C9" t="s">
        <v>271</v>
      </c>
      <c r="L9" t="s">
        <v>7</v>
      </c>
      <c r="M9" s="4">
        <v>18</v>
      </c>
      <c r="N9" t="s">
        <v>146</v>
      </c>
    </row>
    <row r="10" spans="2:14">
      <c r="B10" t="s">
        <v>36</v>
      </c>
      <c r="C10" t="s">
        <v>272</v>
      </c>
      <c r="L10" t="s">
        <v>7</v>
      </c>
      <c r="M10" s="4">
        <v>36</v>
      </c>
      <c r="N10" t="s">
        <v>146</v>
      </c>
    </row>
    <row r="11" spans="2:14">
      <c r="B11" t="s">
        <v>49</v>
      </c>
      <c r="C11" t="s">
        <v>273</v>
      </c>
      <c r="L11" t="s">
        <v>7</v>
      </c>
      <c r="M11" s="4">
        <v>1</v>
      </c>
      <c r="N11" t="s">
        <v>274</v>
      </c>
    </row>
    <row r="12" spans="2:18">
      <c r="B12" t="s">
        <v>52</v>
      </c>
      <c r="C12" t="s">
        <v>275</v>
      </c>
      <c r="L12" t="s">
        <v>7</v>
      </c>
      <c r="M12" s="5">
        <v>0</v>
      </c>
      <c r="N12" s="5"/>
      <c r="O12" s="5"/>
      <c r="P12" s="5"/>
      <c r="Q12" s="5"/>
      <c r="R12" s="5"/>
    </row>
    <row r="13" spans="1:2">
      <c r="A13" t="s">
        <v>8</v>
      </c>
      <c r="B13" t="s">
        <v>276</v>
      </c>
    </row>
    <row r="14" spans="2:14">
      <c r="B14" t="s">
        <v>29</v>
      </c>
      <c r="C14" t="s">
        <v>277</v>
      </c>
      <c r="L14" t="s">
        <v>7</v>
      </c>
      <c r="M14" s="4">
        <v>3</v>
      </c>
      <c r="N14" t="s">
        <v>146</v>
      </c>
    </row>
    <row r="15" spans="2:14">
      <c r="B15" t="s">
        <v>36</v>
      </c>
      <c r="C15" t="s">
        <v>278</v>
      </c>
      <c r="L15" t="s">
        <v>7</v>
      </c>
      <c r="M15" s="4">
        <v>9</v>
      </c>
      <c r="N15" t="s">
        <v>146</v>
      </c>
    </row>
    <row r="16" spans="2:14">
      <c r="B16" t="s">
        <v>49</v>
      </c>
      <c r="C16" t="s">
        <v>279</v>
      </c>
      <c r="L16" t="s">
        <v>7</v>
      </c>
      <c r="M16" s="4">
        <v>3</v>
      </c>
      <c r="N16" t="s">
        <v>202</v>
      </c>
    </row>
    <row r="17" spans="2:14">
      <c r="B17" t="s">
        <v>52</v>
      </c>
      <c r="C17" t="s">
        <v>280</v>
      </c>
      <c r="L17" t="s">
        <v>7</v>
      </c>
      <c r="M17" s="4">
        <v>1</v>
      </c>
      <c r="N17" t="s">
        <v>274</v>
      </c>
    </row>
    <row r="18" spans="1:2">
      <c r="A18" t="s">
        <v>11</v>
      </c>
      <c r="B18" t="s">
        <v>281</v>
      </c>
    </row>
    <row r="19" spans="2:14">
      <c r="B19" t="s">
        <v>29</v>
      </c>
      <c r="C19" t="s">
        <v>271</v>
      </c>
      <c r="L19" t="s">
        <v>7</v>
      </c>
      <c r="M19" s="4">
        <v>8</v>
      </c>
      <c r="N19" t="s">
        <v>146</v>
      </c>
    </row>
    <row r="20" spans="2:14">
      <c r="B20" t="s">
        <v>36</v>
      </c>
      <c r="C20" t="s">
        <v>272</v>
      </c>
      <c r="L20" t="s">
        <v>7</v>
      </c>
      <c r="M20" s="4">
        <v>75</v>
      </c>
      <c r="N20" t="s">
        <v>146</v>
      </c>
    </row>
    <row r="21" spans="2:14">
      <c r="B21" t="s">
        <v>49</v>
      </c>
      <c r="C21" t="s">
        <v>273</v>
      </c>
      <c r="L21" t="s">
        <v>7</v>
      </c>
      <c r="M21" s="4">
        <v>2</v>
      </c>
      <c r="N21" t="s">
        <v>274</v>
      </c>
    </row>
    <row r="22" spans="2:14">
      <c r="B22" t="s">
        <v>52</v>
      </c>
      <c r="C22" t="s">
        <v>282</v>
      </c>
      <c r="L22" t="s">
        <v>7</v>
      </c>
      <c r="M22" s="4">
        <v>9</v>
      </c>
      <c r="N22" t="s">
        <v>283</v>
      </c>
    </row>
    <row r="23" spans="3:3">
      <c r="C23" t="s">
        <v>284</v>
      </c>
    </row>
    <row r="24" spans="2:18">
      <c r="B24" t="s">
        <v>63</v>
      </c>
      <c r="C24" t="s">
        <v>275</v>
      </c>
      <c r="L24" t="s">
        <v>7</v>
      </c>
      <c r="M24" s="5">
        <v>15985000</v>
      </c>
      <c r="N24" s="5"/>
      <c r="O24" s="5"/>
      <c r="P24" s="5"/>
      <c r="Q24" s="5"/>
      <c r="R24" s="5"/>
    </row>
    <row r="25" spans="1:2">
      <c r="A25" t="s">
        <v>14</v>
      </c>
      <c r="B25" t="s">
        <v>285</v>
      </c>
    </row>
    <row r="26" spans="2:17">
      <c r="B26" t="s">
        <v>29</v>
      </c>
      <c r="C26" t="s">
        <v>286</v>
      </c>
      <c r="L26" t="s">
        <v>7</v>
      </c>
      <c r="M26" s="4">
        <v>2</v>
      </c>
      <c r="N26" t="s">
        <v>287</v>
      </c>
      <c r="P26" s="6">
        <v>4</v>
      </c>
      <c r="Q26" t="s">
        <v>288</v>
      </c>
    </row>
    <row r="27" spans="2:18">
      <c r="B27" t="s">
        <v>36</v>
      </c>
      <c r="C27" t="s">
        <v>289</v>
      </c>
      <c r="L27" t="s">
        <v>7</v>
      </c>
      <c r="M27" s="5">
        <v>335000000</v>
      </c>
      <c r="N27" s="5"/>
      <c r="O27" s="5"/>
      <c r="P27" s="5"/>
      <c r="Q27" s="5"/>
      <c r="R27" s="5"/>
    </row>
    <row r="28" spans="2:18">
      <c r="B28" t="s">
        <v>49</v>
      </c>
      <c r="C28" t="s">
        <v>290</v>
      </c>
      <c r="L28" t="s">
        <v>7</v>
      </c>
      <c r="M28" s="5">
        <v>386313343</v>
      </c>
      <c r="N28" s="5"/>
      <c r="O28" s="5"/>
      <c r="P28" s="5"/>
      <c r="Q28" s="5"/>
      <c r="R28" s="5"/>
    </row>
    <row r="29" spans="3:3">
      <c r="C29" t="s">
        <v>291</v>
      </c>
    </row>
    <row r="30" spans="1:2">
      <c r="A30" t="s">
        <v>17</v>
      </c>
      <c r="B30" t="s">
        <v>292</v>
      </c>
    </row>
    <row r="31" spans="2:14">
      <c r="B31" t="s">
        <v>29</v>
      </c>
      <c r="C31" t="s">
        <v>293</v>
      </c>
      <c r="L31" t="s">
        <v>7</v>
      </c>
      <c r="M31" s="4">
        <v>2</v>
      </c>
      <c r="N31" t="s">
        <v>288</v>
      </c>
    </row>
    <row r="32" spans="2:14">
      <c r="B32" t="s">
        <v>36</v>
      </c>
      <c r="C32" t="s">
        <v>294</v>
      </c>
      <c r="L32" t="s">
        <v>7</v>
      </c>
      <c r="M32" s="4">
        <v>14</v>
      </c>
      <c r="N32" t="s">
        <v>146</v>
      </c>
    </row>
    <row r="33" spans="2:14">
      <c r="B33" t="s">
        <v>49</v>
      </c>
      <c r="C33" t="s">
        <v>272</v>
      </c>
      <c r="L33" t="s">
        <v>7</v>
      </c>
      <c r="M33" s="4">
        <v>65</v>
      </c>
      <c r="N33" t="s">
        <v>146</v>
      </c>
    </row>
    <row r="34" spans="1:2">
      <c r="A34" t="s">
        <v>20</v>
      </c>
      <c r="B34" t="s">
        <v>295</v>
      </c>
    </row>
    <row r="35" spans="2:14">
      <c r="B35" t="s">
        <v>29</v>
      </c>
      <c r="C35" t="s">
        <v>296</v>
      </c>
      <c r="L35" t="s">
        <v>7</v>
      </c>
      <c r="M35" s="4">
        <v>0</v>
      </c>
      <c r="N35" t="s">
        <v>73</v>
      </c>
    </row>
    <row r="36" spans="2:14">
      <c r="B36" t="s">
        <v>36</v>
      </c>
      <c r="C36" t="s">
        <v>297</v>
      </c>
      <c r="L36" t="s">
        <v>7</v>
      </c>
      <c r="M36" s="4">
        <v>16</v>
      </c>
      <c r="N36" t="s">
        <v>71</v>
      </c>
    </row>
    <row r="37" spans="2:18">
      <c r="B37" t="s">
        <v>49</v>
      </c>
      <c r="C37" t="s">
        <v>298</v>
      </c>
      <c r="L37" t="s">
        <v>7</v>
      </c>
      <c r="M37" s="5">
        <v>0</v>
      </c>
      <c r="N37" s="5"/>
      <c r="O37" s="5"/>
      <c r="P37" s="5"/>
      <c r="Q37" s="5"/>
      <c r="R37" s="5"/>
    </row>
    <row r="38" spans="3:3">
      <c r="C38" t="s">
        <v>299</v>
      </c>
    </row>
    <row r="39" spans="2:18">
      <c r="B39" t="s">
        <v>52</v>
      </c>
      <c r="C39" t="s">
        <v>298</v>
      </c>
      <c r="L39" t="s">
        <v>7</v>
      </c>
      <c r="M39" s="5">
        <v>3200000</v>
      </c>
      <c r="N39" s="5"/>
      <c r="O39" s="5"/>
      <c r="P39" s="5"/>
      <c r="Q39" s="5"/>
      <c r="R39" s="5"/>
    </row>
    <row r="40" spans="3:3">
      <c r="C40" t="s">
        <v>300</v>
      </c>
    </row>
    <row r="41" spans="1:14">
      <c r="A41" t="s">
        <v>22</v>
      </c>
      <c r="B41" t="s">
        <v>301</v>
      </c>
      <c r="L41" t="s">
        <v>7</v>
      </c>
      <c r="M41" s="4">
        <v>2</v>
      </c>
      <c r="N41" t="s">
        <v>302</v>
      </c>
    </row>
  </sheetData>
  <mergeCells count="11">
    <mergeCell ref="A1:AA1"/>
    <mergeCell ref="A2:AA2"/>
    <mergeCell ref="A3:AA3"/>
    <mergeCell ref="A4:AA4"/>
    <mergeCell ref="A6:AA6"/>
    <mergeCell ref="M12:R12"/>
    <mergeCell ref="M24:R24"/>
    <mergeCell ref="M27:R27"/>
    <mergeCell ref="M28:R28"/>
    <mergeCell ref="M37:R37"/>
    <mergeCell ref="M39:R39"/>
  </mergeCells>
  <printOptions horizontalCentered="1"/>
  <pageMargins left="1.18110236220472" right="0.78740157480315" top="0.78740157480315" bottom="0.78740157480315" header="0.31496062992126" footer="0.31496062992126"/>
  <pageSetup paperSize="25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view="pageLayout" zoomScaleNormal="100" topLeftCell="A4" workbookViewId="0">
      <selection activeCell="R19" sqref="R19"/>
    </sheetView>
  </sheetViews>
  <sheetFormatPr defaultColWidth="3" defaultRowHeight="15"/>
  <cols>
    <col min="12" max="12" width="3" customWidth="1"/>
    <col min="13" max="13" width="5.28571428571429" customWidth="1"/>
  </cols>
  <sheetData>
    <row r="1" spans="1:27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tr">
        <f>Profil!A2</f>
        <v>DESA SAITI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>
      <c r="A6" s="1" t="s">
        <v>303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14">
      <c r="A8" t="s">
        <v>5</v>
      </c>
      <c r="B8" t="s">
        <v>304</v>
      </c>
      <c r="L8" t="s">
        <v>7</v>
      </c>
      <c r="M8" s="4">
        <v>5</v>
      </c>
      <c r="N8" t="s">
        <v>146</v>
      </c>
    </row>
    <row r="9" spans="1:14">
      <c r="A9" t="s">
        <v>8</v>
      </c>
      <c r="B9" t="s">
        <v>305</v>
      </c>
      <c r="L9" t="s">
        <v>7</v>
      </c>
      <c r="M9" s="4">
        <v>3</v>
      </c>
      <c r="N9" t="s">
        <v>202</v>
      </c>
    </row>
    <row r="10" spans="1:14">
      <c r="A10" t="s">
        <v>11</v>
      </c>
      <c r="B10" t="s">
        <v>306</v>
      </c>
      <c r="L10" t="s">
        <v>7</v>
      </c>
      <c r="M10" s="4">
        <v>1</v>
      </c>
      <c r="N10" t="s">
        <v>307</v>
      </c>
    </row>
    <row r="11" spans="1:2">
      <c r="A11" t="s">
        <v>14</v>
      </c>
      <c r="B11" t="s">
        <v>308</v>
      </c>
    </row>
    <row r="12" spans="2:14">
      <c r="B12" t="s">
        <v>29</v>
      </c>
      <c r="C12" t="s">
        <v>309</v>
      </c>
      <c r="L12" t="s">
        <v>7</v>
      </c>
      <c r="M12" s="4">
        <v>0</v>
      </c>
      <c r="N12" t="s">
        <v>310</v>
      </c>
    </row>
    <row r="13" spans="2:14">
      <c r="B13" t="s">
        <v>36</v>
      </c>
      <c r="C13" t="s">
        <v>311</v>
      </c>
      <c r="L13" t="s">
        <v>7</v>
      </c>
      <c r="M13" s="4">
        <v>0</v>
      </c>
      <c r="N13" t="s">
        <v>310</v>
      </c>
    </row>
    <row r="14" spans="2:14">
      <c r="B14" t="s">
        <v>49</v>
      </c>
      <c r="C14" t="s">
        <v>312</v>
      </c>
      <c r="L14" t="s">
        <v>7</v>
      </c>
      <c r="M14" s="4">
        <v>0</v>
      </c>
      <c r="N14" t="s">
        <v>310</v>
      </c>
    </row>
    <row r="15" spans="2:14">
      <c r="B15" t="s">
        <v>52</v>
      </c>
      <c r="C15" t="s">
        <v>313</v>
      </c>
      <c r="L15" t="s">
        <v>7</v>
      </c>
      <c r="M15" s="4">
        <v>0</v>
      </c>
      <c r="N15" t="s">
        <v>310</v>
      </c>
    </row>
    <row r="16" spans="2:14">
      <c r="B16" t="s">
        <v>63</v>
      </c>
      <c r="C16" t="s">
        <v>314</v>
      </c>
      <c r="L16" t="s">
        <v>7</v>
      </c>
      <c r="M16" s="4">
        <v>0</v>
      </c>
      <c r="N16" t="s">
        <v>310</v>
      </c>
    </row>
    <row r="17" spans="2:14">
      <c r="B17" t="s">
        <v>66</v>
      </c>
      <c r="C17" t="s">
        <v>315</v>
      </c>
      <c r="L17" t="s">
        <v>7</v>
      </c>
      <c r="M17" s="4">
        <v>0</v>
      </c>
      <c r="N17" t="s">
        <v>310</v>
      </c>
    </row>
  </sheetData>
  <mergeCells count="5">
    <mergeCell ref="A1:AA1"/>
    <mergeCell ref="A2:AA2"/>
    <mergeCell ref="A3:AA3"/>
    <mergeCell ref="A4:AA4"/>
    <mergeCell ref="A6:AA6"/>
  </mergeCells>
  <dataValidations count="1">
    <dataValidation type="whole" operator="between" allowBlank="1" showInputMessage="1" showErrorMessage="1" errorTitle="Hanya Angka" sqref="M8:M10 M12:M17">
      <formula1>0</formula1>
      <formula2>999</formula2>
    </dataValidation>
  </dataValidations>
  <printOptions horizontalCentered="1"/>
  <pageMargins left="1.18110236220472" right="0.78740157480315" top="0.78740157480315" bottom="0.78740157480315" header="0.31496062992126" footer="0.31496062992126"/>
  <pageSetup paperSize="25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view="pageLayout" zoomScale="130" zoomScaleNormal="100" topLeftCell="A10" workbookViewId="0">
      <selection activeCell="M15" sqref="M15"/>
    </sheetView>
  </sheetViews>
  <sheetFormatPr defaultColWidth="3" defaultRowHeight="15"/>
  <cols>
    <col min="12" max="12" width="3" customWidth="1"/>
    <col min="13" max="13" width="5.28571428571429" customWidth="1"/>
  </cols>
  <sheetData>
    <row r="1" spans="1:27">
      <c r="A1" s="1" t="str">
        <f>Profil!A1</f>
        <v>DATA POKOK DESA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tr">
        <f>Profil!A2</f>
        <v>DESA SAITI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tr">
        <f>Profil!A3</f>
        <v>KECAMATAN NUHON KABUPATEN BANGGAI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 t="str">
        <f>Profil!A4</f>
        <v>TAHUN 2022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6" spans="1:27">
      <c r="A6" s="1" t="s">
        <v>316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8" spans="1:14">
      <c r="A8" s="36" t="s">
        <v>5</v>
      </c>
      <c r="B8" t="s">
        <v>317</v>
      </c>
      <c r="L8" t="s">
        <v>7</v>
      </c>
      <c r="M8" s="4">
        <v>0</v>
      </c>
      <c r="N8" t="s">
        <v>310</v>
      </c>
    </row>
    <row r="9" spans="1:14">
      <c r="A9" s="36" t="s">
        <v>8</v>
      </c>
      <c r="B9" t="s">
        <v>318</v>
      </c>
      <c r="L9" t="s">
        <v>7</v>
      </c>
      <c r="M9" s="4">
        <v>0</v>
      </c>
      <c r="N9" t="s">
        <v>202</v>
      </c>
    </row>
    <row r="10" spans="1:14">
      <c r="A10" s="36" t="s">
        <v>11</v>
      </c>
      <c r="B10" t="s">
        <v>319</v>
      </c>
      <c r="L10" t="s">
        <v>7</v>
      </c>
      <c r="M10" s="4">
        <v>0</v>
      </c>
      <c r="N10" t="s">
        <v>320</v>
      </c>
    </row>
    <row r="11" spans="2:2">
      <c r="B11" t="s">
        <v>321</v>
      </c>
    </row>
    <row r="12" spans="1:14">
      <c r="A12" s="36" t="s">
        <v>14</v>
      </c>
      <c r="B12" t="s">
        <v>322</v>
      </c>
      <c r="L12" t="s">
        <v>7</v>
      </c>
      <c r="M12">
        <f>SUM(M13:M16)</f>
        <v>0</v>
      </c>
      <c r="N12" t="s">
        <v>307</v>
      </c>
    </row>
    <row r="13" spans="2:14">
      <c r="B13" t="s">
        <v>29</v>
      </c>
      <c r="C13" t="s">
        <v>323</v>
      </c>
      <c r="L13" t="s">
        <v>7</v>
      </c>
      <c r="M13" s="4">
        <v>0</v>
      </c>
      <c r="N13" t="s">
        <v>307</v>
      </c>
    </row>
    <row r="14" spans="2:14">
      <c r="B14" t="s">
        <v>36</v>
      </c>
      <c r="C14" t="s">
        <v>324</v>
      </c>
      <c r="L14" t="s">
        <v>7</v>
      </c>
      <c r="M14" s="4">
        <v>0</v>
      </c>
      <c r="N14" t="s">
        <v>307</v>
      </c>
    </row>
    <row r="15" spans="2:14">
      <c r="B15" t="s">
        <v>49</v>
      </c>
      <c r="C15" t="s">
        <v>325</v>
      </c>
      <c r="L15" t="s">
        <v>7</v>
      </c>
      <c r="M15" s="4">
        <v>0</v>
      </c>
      <c r="N15" t="s">
        <v>307</v>
      </c>
    </row>
    <row r="16" spans="2:14">
      <c r="B16" t="s">
        <v>52</v>
      </c>
      <c r="C16" t="s">
        <v>326</v>
      </c>
      <c r="L16" t="s">
        <v>7</v>
      </c>
      <c r="M16" s="4">
        <v>0</v>
      </c>
      <c r="N16" t="s">
        <v>307</v>
      </c>
    </row>
    <row r="17" spans="1:14">
      <c r="A17" s="36" t="s">
        <v>17</v>
      </c>
      <c r="B17" t="s">
        <v>327</v>
      </c>
      <c r="L17" t="s">
        <v>7</v>
      </c>
      <c r="M17" s="4">
        <v>0</v>
      </c>
      <c r="N17" t="s">
        <v>328</v>
      </c>
    </row>
    <row r="18" spans="1:14">
      <c r="A18" s="36" t="s">
        <v>20</v>
      </c>
      <c r="B18" t="s">
        <v>329</v>
      </c>
      <c r="L18" t="s">
        <v>7</v>
      </c>
      <c r="M18" s="4">
        <v>0</v>
      </c>
      <c r="N18" t="s">
        <v>310</v>
      </c>
    </row>
    <row r="19" spans="1:14">
      <c r="A19" s="36" t="s">
        <v>22</v>
      </c>
      <c r="B19" t="s">
        <v>330</v>
      </c>
      <c r="L19" t="s">
        <v>7</v>
      </c>
      <c r="M19" s="4">
        <v>0</v>
      </c>
      <c r="N19" t="s">
        <v>202</v>
      </c>
    </row>
  </sheetData>
  <mergeCells count="5">
    <mergeCell ref="A1:AA1"/>
    <mergeCell ref="A2:AA2"/>
    <mergeCell ref="A3:AA3"/>
    <mergeCell ref="A4:AA4"/>
    <mergeCell ref="A6:AA6"/>
  </mergeCells>
  <dataValidations count="1">
    <dataValidation type="whole" operator="between" allowBlank="1" showInputMessage="1" showErrorMessage="1" errorTitle="Hanya Angka" sqref="M8:M10 M13:M19">
      <formula1>0</formula1>
      <formula2>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Profil</vt:lpstr>
      <vt:lpstr>Personil</vt:lpstr>
      <vt:lpstr>Data Umum</vt:lpstr>
      <vt:lpstr>Keuangan</vt:lpstr>
      <vt:lpstr>Kelembagaan</vt:lpstr>
      <vt:lpstr>Keamanan dan Ketertiban</vt:lpstr>
      <vt:lpstr>Lingkungan Hidup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2022-06-15T03:07:00Z</dcterms:created>
  <dcterms:modified xsi:type="dcterms:W3CDTF">2022-06-29T04:56:10Z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7D29DC5FF1404AA9881DFCD7F7C1BBF6</vt:lpwstr>
  </property>
  <property fmtid="{D5CDD505-2E9C-101B-9397-08002B2CF9AE}" pid="3" name="KSOProductBuildVer">
    <vt:lpwstr>1033-11.2.0.11156</vt:lpwstr>
  </property>
</Properties>
</file>