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905" activeTab="6"/>
  </bookViews>
  <sheets>
    <sheet name="Profil" sheetId="1" r:id="rId1"/>
    <sheet name="Personil" sheetId="2" r:id="rId2"/>
    <sheet name="Data Umum" sheetId="3" r:id="rId3"/>
    <sheet name="Keuangan" sheetId="4" r:id="rId4"/>
    <sheet name="Kelembagaan" sheetId="5" r:id="rId5"/>
    <sheet name="Keamanan dan Ketertiban" sheetId="6" r:id="rId6"/>
    <sheet name="Lingkungan Hidup" sheetId="8" r:id="rId7"/>
  </sheets>
  <definedNames>
    <definedName name="_xlnm.Print_Area" localSheetId="2">'Data Umum'!$A$1:$AA$156</definedName>
    <definedName name="_xlnm.Print_Area" localSheetId="3">Keuangan!$A$1:$X$23</definedName>
    <definedName name="_xlnm.Print_Area" localSheetId="1">Personil!$A$1:$Z$256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4"/>
  <c r="M14"/>
  <c r="M9"/>
  <c r="AB24" i="3"/>
  <c r="A4" i="8"/>
  <c r="A3"/>
  <c r="A2"/>
  <c r="A1"/>
  <c r="M21" i="4"/>
  <c r="N96" i="3" l="1"/>
  <c r="N92"/>
  <c r="N83"/>
  <c r="N50"/>
  <c r="A4" i="6" l="1"/>
  <c r="A3"/>
  <c r="A2"/>
  <c r="A1"/>
  <c r="A4" i="5"/>
  <c r="A3"/>
  <c r="A2"/>
  <c r="A1"/>
  <c r="A4" i="4"/>
  <c r="A3"/>
  <c r="A2"/>
  <c r="A1"/>
  <c r="A4" i="3"/>
  <c r="A3"/>
  <c r="A2"/>
  <c r="A1"/>
  <c r="A2" i="2"/>
  <c r="A3"/>
  <c r="A4"/>
  <c r="A1"/>
</calcChain>
</file>

<file path=xl/sharedStrings.xml><?xml version="1.0" encoding="utf-8"?>
<sst xmlns="http://schemas.openxmlformats.org/spreadsheetml/2006/main" count="1815" uniqueCount="398">
  <si>
    <t>DATA POKOK DESA</t>
  </si>
  <si>
    <t>TAHUN 2022</t>
  </si>
  <si>
    <t>KECAMATAN NUHON KABUPATEN BANGGAI</t>
  </si>
  <si>
    <t>Kode Desa (Kode PUM)</t>
  </si>
  <si>
    <t>Nama Desa</t>
  </si>
  <si>
    <t>Kecamatan</t>
  </si>
  <si>
    <t>Kabupaten</t>
  </si>
  <si>
    <t>Provinsi</t>
  </si>
  <si>
    <t>Tahun Pembentukan</t>
  </si>
  <si>
    <t>Dasar Hukum Pembentukan</t>
  </si>
  <si>
    <t>Peta Resmi Wilayah</t>
  </si>
  <si>
    <t>Koordinat</t>
  </si>
  <si>
    <t>Latitude</t>
  </si>
  <si>
    <t>Longitude</t>
  </si>
  <si>
    <t>Batas Wilayah</t>
  </si>
  <si>
    <t>Utara</t>
  </si>
  <si>
    <t>Timur</t>
  </si>
  <si>
    <t>Selatan</t>
  </si>
  <si>
    <t>Barat</t>
  </si>
  <si>
    <t>:</t>
  </si>
  <si>
    <t>Kepala Desa</t>
  </si>
  <si>
    <t>a.</t>
  </si>
  <si>
    <t>Nama</t>
  </si>
  <si>
    <t>1.</t>
  </si>
  <si>
    <t>b.</t>
  </si>
  <si>
    <t>c.</t>
  </si>
  <si>
    <t>d.</t>
  </si>
  <si>
    <t>e.</t>
  </si>
  <si>
    <t>f.</t>
  </si>
  <si>
    <t>g.</t>
  </si>
  <si>
    <t>Pendidikan terakhir</t>
  </si>
  <si>
    <t>Agama</t>
  </si>
  <si>
    <t>Alamat Lengkap</t>
  </si>
  <si>
    <t>Pelatihan yang</t>
  </si>
  <si>
    <t>pernah diikuti</t>
  </si>
  <si>
    <t>2.</t>
  </si>
  <si>
    <t>3.</t>
  </si>
  <si>
    <t>4.</t>
  </si>
  <si>
    <t>5.</t>
  </si>
  <si>
    <t>h.</t>
  </si>
  <si>
    <t>Jenis Kelamin</t>
  </si>
  <si>
    <t>Sekretaris Desa</t>
  </si>
  <si>
    <t>Ketua BPD</t>
  </si>
  <si>
    <t>RT</t>
  </si>
  <si>
    <t>RW</t>
  </si>
  <si>
    <t>Dusun</t>
  </si>
  <si>
    <t>Desa</t>
  </si>
  <si>
    <t>Kode Pos</t>
  </si>
  <si>
    <t>6.</t>
  </si>
  <si>
    <t>Topologi Desa</t>
  </si>
  <si>
    <t>Klasifikasi Desa</t>
  </si>
  <si>
    <t>Kategori Desa</t>
  </si>
  <si>
    <t>Komoditas Unggulan</t>
  </si>
  <si>
    <t>Berdasarkan Luas Tanam</t>
  </si>
  <si>
    <t>Berdasarkan Nilai Ekonomi</t>
  </si>
  <si>
    <t>Luas Wilayah</t>
  </si>
  <si>
    <t>Lahan Sawah</t>
  </si>
  <si>
    <t>Lahan Ladang</t>
  </si>
  <si>
    <t>Lahan Perkebunan</t>
  </si>
  <si>
    <t>Lahan Pemukiman</t>
  </si>
  <si>
    <t>Lahan Peternakan</t>
  </si>
  <si>
    <t>Hutan</t>
  </si>
  <si>
    <t>Waduk/ Danau/ Situ</t>
  </si>
  <si>
    <t>Lahan Lainnya</t>
  </si>
  <si>
    <t>7.</t>
  </si>
  <si>
    <t>Jumlah Sertifikat Tanah</t>
  </si>
  <si>
    <t>Luas Tanah</t>
  </si>
  <si>
    <t>8.</t>
  </si>
  <si>
    <t>Luas Tanah Kas Desa</t>
  </si>
  <si>
    <t>9.</t>
  </si>
  <si>
    <t>Orbitrasi (Jarak dari Pusat Pemerintahan)</t>
  </si>
  <si>
    <t>Jarak dari Pusat Pemerintahan Kecamatan</t>
  </si>
  <si>
    <t>Jarak dari Pusat Pemerintahan</t>
  </si>
  <si>
    <t>Jarak dari Ibukota Kabupaten</t>
  </si>
  <si>
    <t>Jarak dari Ibukota Provinsi</t>
  </si>
  <si>
    <t>10.</t>
  </si>
  <si>
    <t>Jumlah Kepala Keluarga</t>
  </si>
  <si>
    <t>Keluarga Sejahtera I</t>
  </si>
  <si>
    <t>Keluarga Sejahtera II</t>
  </si>
  <si>
    <t>Keluarga Sejahtera III</t>
  </si>
  <si>
    <t>Keluarga Sejahtera III Plus</t>
  </si>
  <si>
    <t>11.</t>
  </si>
  <si>
    <t>Jumlah Penduduk</t>
  </si>
  <si>
    <t>Laki-laki</t>
  </si>
  <si>
    <t>Perempuan</t>
  </si>
  <si>
    <t>Usia</t>
  </si>
  <si>
    <t>56 Tahun Keatas</t>
  </si>
  <si>
    <t>12.</t>
  </si>
  <si>
    <t>Pekerjaan/ Mata Pencaharian</t>
  </si>
  <si>
    <t>Karyawan</t>
  </si>
  <si>
    <t>Pegawai Negeri Sipil</t>
  </si>
  <si>
    <t>T N I/ Polri</t>
  </si>
  <si>
    <t>Swasta</t>
  </si>
  <si>
    <t>Wiraswasta/ Pedagang</t>
  </si>
  <si>
    <t>Petani</t>
  </si>
  <si>
    <t>Buruh Tani</t>
  </si>
  <si>
    <t>Nelayan</t>
  </si>
  <si>
    <t>Peternak</t>
  </si>
  <si>
    <t>Jasa</t>
  </si>
  <si>
    <t>Pengrajin</t>
  </si>
  <si>
    <t>i.</t>
  </si>
  <si>
    <t>Pekerja Seni</t>
  </si>
  <si>
    <t>j.</t>
  </si>
  <si>
    <t>Pensiunan</t>
  </si>
  <si>
    <t>k.</t>
  </si>
  <si>
    <t>Lainnya</t>
  </si>
  <si>
    <t>l.</t>
  </si>
  <si>
    <t>Tidak Bekerja</t>
  </si>
  <si>
    <t>13.</t>
  </si>
  <si>
    <t>Rasio Pendidikan dan Kesehatan</t>
  </si>
  <si>
    <t>Rasio Murid dan Guru</t>
  </si>
  <si>
    <t>Taman Kanak-kanak</t>
  </si>
  <si>
    <t>SMP  Sederajad</t>
  </si>
  <si>
    <t>Sekolah Dasar Sederajad</t>
  </si>
  <si>
    <t>SMA  Sederajad</t>
  </si>
  <si>
    <t>Akademi/ D1-D3</t>
  </si>
  <si>
    <t>Sarjana S1</t>
  </si>
  <si>
    <t>Sarjana S3</t>
  </si>
  <si>
    <t>Sarjana S2</t>
  </si>
  <si>
    <t>Akademi</t>
  </si>
  <si>
    <t>Sarjana</t>
  </si>
  <si>
    <t>Pasca Sarjana</t>
  </si>
  <si>
    <t>Rasio Penduduk dan Tenaga Kesehatan</t>
  </si>
  <si>
    <t>Dokter Umum</t>
  </si>
  <si>
    <t>Dokter Spesialis</t>
  </si>
  <si>
    <t>Bidan/ Dukun Bayi Terlatih</t>
  </si>
  <si>
    <t>Mantri Kesehatan</t>
  </si>
  <si>
    <t>Perawat</t>
  </si>
  <si>
    <t>14.</t>
  </si>
  <si>
    <t>Tingkat Pendidikan Masyarakat</t>
  </si>
  <si>
    <t>Lulusan Pendidikan Umum</t>
  </si>
  <si>
    <t>Lulusan Pendidikan Khusus</t>
  </si>
  <si>
    <t>pondok Pesantren</t>
  </si>
  <si>
    <t>Pendidikan Keagamaan</t>
  </si>
  <si>
    <t>Sekolah Luar Biasa</t>
  </si>
  <si>
    <t>Tidak Lulus dan Tidak Sekolah</t>
  </si>
  <si>
    <t>Tidak Lulus</t>
  </si>
  <si>
    <t>Tidak Bersekolah</t>
  </si>
  <si>
    <t>15.</t>
  </si>
  <si>
    <t>Sarana dan Prasarana</t>
  </si>
  <si>
    <t>Kantor Desa</t>
  </si>
  <si>
    <t>Prasarana Kesehatan</t>
  </si>
  <si>
    <t>Puskesmas</t>
  </si>
  <si>
    <t>Puskesmas Pembantu</t>
  </si>
  <si>
    <t>Poskesdes</t>
  </si>
  <si>
    <t>posyandu dan Polindes</t>
  </si>
  <si>
    <t>Prasarana Pendidikan</t>
  </si>
  <si>
    <t>Perpustakaan Desa</t>
  </si>
  <si>
    <t>Gedung Sekolah PAUD</t>
  </si>
  <si>
    <t>Gedung Sekolah TK</t>
  </si>
  <si>
    <t>Gedung Sekolah SD</t>
  </si>
  <si>
    <t>Gedung Sekolah MI</t>
  </si>
  <si>
    <t>Gedung Sekolah SMP</t>
  </si>
  <si>
    <t>Gedung Sekolah MTs</t>
  </si>
  <si>
    <t>Gedung Sekolah SMA</t>
  </si>
  <si>
    <t>Gedung Sekolah MA</t>
  </si>
  <si>
    <t>Gedung  Perguruan Tinggi</t>
  </si>
  <si>
    <t>Prasarana Ibadah</t>
  </si>
  <si>
    <t>Masjid</t>
  </si>
  <si>
    <t>Mushola</t>
  </si>
  <si>
    <t>Gereja</t>
  </si>
  <si>
    <t>Pura</t>
  </si>
  <si>
    <t>Vihara</t>
  </si>
  <si>
    <t>Klenteng</t>
  </si>
  <si>
    <t>Prasarana Umum</t>
  </si>
  <si>
    <t>Olahraga</t>
  </si>
  <si>
    <t>Kesenian/ Budaya</t>
  </si>
  <si>
    <t>Balai Pertemuan</t>
  </si>
  <si>
    <t>Sumur Desa</t>
  </si>
  <si>
    <t>Pasar Desa</t>
  </si>
  <si>
    <t>Prasarana trasnportasi</t>
  </si>
  <si>
    <t>Jalan Desa (Aspal/ Beton)</t>
  </si>
  <si>
    <t>Jalan Kabupaten (Aspal/ Beton)</t>
  </si>
  <si>
    <t>Jalan Provinsi (Aspal/ Beton)</t>
  </si>
  <si>
    <t>Jalan Nasional (Aspal/ Beton)</t>
  </si>
  <si>
    <t>Tambatan perahu</t>
  </si>
  <si>
    <t>Perahu Motor</t>
  </si>
  <si>
    <t>Lapangan Terbang</t>
  </si>
  <si>
    <t>Jembatan Besi</t>
  </si>
  <si>
    <t>Prasarana Air Bersih</t>
  </si>
  <si>
    <t>Hidran Umum</t>
  </si>
  <si>
    <t>Penampungan Air Hujan</t>
  </si>
  <si>
    <t>PAMSIMAS</t>
  </si>
  <si>
    <t>Pengolahan Air Bersih</t>
  </si>
  <si>
    <t>Sumur Gali</t>
  </si>
  <si>
    <t>Sumur Pompa</t>
  </si>
  <si>
    <t>Tangki Air Bersih</t>
  </si>
  <si>
    <t>Prasarana Sanitasi dan Irigasi</t>
  </si>
  <si>
    <t>MCK Umum</t>
  </si>
  <si>
    <t>Jamban Keluarga</t>
  </si>
  <si>
    <t>Saluran Drainase</t>
  </si>
  <si>
    <t>Pintu Air</t>
  </si>
  <si>
    <t>Saluran Irigasi</t>
  </si>
  <si>
    <t>Ha</t>
  </si>
  <si>
    <t>Buah</t>
  </si>
  <si>
    <t>Km</t>
  </si>
  <si>
    <t>KK</t>
  </si>
  <si>
    <t>Keluarga Pra Sejahtera</t>
  </si>
  <si>
    <t>Jiwa</t>
  </si>
  <si>
    <t>Orang</t>
  </si>
  <si>
    <t>Unit</t>
  </si>
  <si>
    <t>Meter</t>
  </si>
  <si>
    <t>PROFIL DESA</t>
  </si>
  <si>
    <t>PERSONIL</t>
  </si>
  <si>
    <t>DATA UMUM</t>
  </si>
  <si>
    <t>KEUANGAN</t>
  </si>
  <si>
    <t>Pendapatan Desa</t>
  </si>
  <si>
    <t>Pendapatan Asli Desa</t>
  </si>
  <si>
    <t>Hasil Usaha BUMDes</t>
  </si>
  <si>
    <t>Hibah/ Swadaya</t>
  </si>
  <si>
    <t>Pendapatan Lainnya</t>
  </si>
  <si>
    <t>bantuan yang diterima Desa</t>
  </si>
  <si>
    <t>Pusat</t>
  </si>
  <si>
    <t>Bantuan lain yang tidak mengikat</t>
  </si>
  <si>
    <t>Dana Cadangan</t>
  </si>
  <si>
    <t>Belanja Desa</t>
  </si>
  <si>
    <t>Belanja Rutin</t>
  </si>
  <si>
    <t>Belanja Tidak Rutin</t>
  </si>
  <si>
    <t>KELEMBAGAAN</t>
  </si>
  <si>
    <t>Jumlah pengurus</t>
  </si>
  <si>
    <t>Jumlah Anggota</t>
  </si>
  <si>
    <t>Jumlah Kegiatan Per-bulan</t>
  </si>
  <si>
    <t>Jumlah dana yang dikelola</t>
  </si>
  <si>
    <t>Lembaga Adat</t>
  </si>
  <si>
    <t>Pemangku Adat</t>
  </si>
  <si>
    <t>Kepengurusan Adat</t>
  </si>
  <si>
    <t>Simbol Adat</t>
  </si>
  <si>
    <t>Kegiatan Adat</t>
  </si>
  <si>
    <t>TP PKK</t>
  </si>
  <si>
    <t>yang dikelola</t>
  </si>
  <si>
    <t>Jumlah buku administrasi</t>
  </si>
  <si>
    <t>BUMDes</t>
  </si>
  <si>
    <t>Jumlah/ Jenis BUM Des</t>
  </si>
  <si>
    <t>Jumlah Modal Dasar BUM Des</t>
  </si>
  <si>
    <t>Jumlah Keuangan yang</t>
  </si>
  <si>
    <t>dikelola BUM Des</t>
  </si>
  <si>
    <t>Karang Taruna</t>
  </si>
  <si>
    <t>Jenis Kegiatan</t>
  </si>
  <si>
    <t>Jumlah Pengurus</t>
  </si>
  <si>
    <t>RT/ RW</t>
  </si>
  <si>
    <t>Jumlah RT</t>
  </si>
  <si>
    <t>Jumlah RW</t>
  </si>
  <si>
    <t>Jumlah bantuan yang</t>
  </si>
  <si>
    <t>diterima RW/ Bulan</t>
  </si>
  <si>
    <t>diterima RT/ bulan</t>
  </si>
  <si>
    <t>Lembaga Kemasyarakatan lainnya</t>
  </si>
  <si>
    <t>KEAMANAN DAN KETERTIBAN</t>
  </si>
  <si>
    <t>Jumlah Anggota Linmas</t>
  </si>
  <si>
    <t>Jumlah Pos Kamling</t>
  </si>
  <si>
    <t>Jumlah Operasi Penertiban</t>
  </si>
  <si>
    <t>Jumlah Kejadian Kriminal</t>
  </si>
  <si>
    <t>Pencurian dan Perampokan</t>
  </si>
  <si>
    <t>Perkosaan</t>
  </si>
  <si>
    <t>Pembunuhan</t>
  </si>
  <si>
    <t>Penipuan</t>
  </si>
  <si>
    <t>Perkelahian Massal</t>
  </si>
  <si>
    <t>Narkotika dan Obat Terlarang</t>
  </si>
  <si>
    <t>LINGKUNGAN HIDUP</t>
  </si>
  <si>
    <t>Wabah Penyakit Menular</t>
  </si>
  <si>
    <t>Jumlah Pos Bencana Alam</t>
  </si>
  <si>
    <t>Tim Tanggap dan Siaga Bencana</t>
  </si>
  <si>
    <t>(TAGANA)</t>
  </si>
  <si>
    <t>Jumlah Kejadian Bencana</t>
  </si>
  <si>
    <t>Gempa Bumi</t>
  </si>
  <si>
    <t>Tsunami</t>
  </si>
  <si>
    <t>Banjir Bandang</t>
  </si>
  <si>
    <t>Kebakaran Hutan</t>
  </si>
  <si>
    <t>Jumlah Lokasi Pencemaran Tanah</t>
  </si>
  <si>
    <t>Jumlah Pembalakan Liar</t>
  </si>
  <si>
    <t>Kali</t>
  </si>
  <si>
    <t>Kasus</t>
  </si>
  <si>
    <t>Tim</t>
  </si>
  <si>
    <t>Lokasi</t>
  </si>
  <si>
    <t>Kegiatan</t>
  </si>
  <si>
    <t>buah</t>
  </si>
  <si>
    <t>Jenis</t>
  </si>
  <si>
    <t>Unit /</t>
  </si>
  <si>
    <t>Lembaga</t>
  </si>
  <si>
    <t>S</t>
  </si>
  <si>
    <t>U</t>
  </si>
  <si>
    <t>M</t>
  </si>
  <si>
    <t>B</t>
  </si>
  <si>
    <t>E</t>
  </si>
  <si>
    <t>R</t>
  </si>
  <si>
    <t>A</t>
  </si>
  <si>
    <t>G</t>
  </si>
  <si>
    <t>N</t>
  </si>
  <si>
    <t>H</t>
  </si>
  <si>
    <t>O</t>
  </si>
  <si>
    <t>I</t>
  </si>
  <si>
    <t>L</t>
  </si>
  <si>
    <t>W</t>
  </si>
  <si>
    <t>T</t>
  </si>
  <si>
    <t>DESA SUMBER AGUNG</t>
  </si>
  <si>
    <t>D</t>
  </si>
  <si>
    <t>J</t>
  </si>
  <si>
    <t>Y</t>
  </si>
  <si>
    <t>K</t>
  </si>
  <si>
    <t>-</t>
  </si>
  <si>
    <t>:Sumber Agung</t>
  </si>
  <si>
    <t>:Nuhon</t>
  </si>
  <si>
    <t>:Banggai</t>
  </si>
  <si>
    <t>:Sulawesi Tengah</t>
  </si>
  <si>
    <t>Jumlah Pos Hutan Lindung</t>
  </si>
  <si>
    <t>.</t>
  </si>
  <si>
    <t>Pumungutan Retribusi</t>
  </si>
  <si>
    <t>Kasi Pemerintahan</t>
  </si>
  <si>
    <t>TINI ARDIA NINGSIH</t>
  </si>
  <si>
    <t>PEREMPUAN</t>
  </si>
  <si>
    <t xml:space="preserve">Dusun </t>
  </si>
  <si>
    <t>Nuhon</t>
  </si>
  <si>
    <t>Sulawesi Tengah</t>
  </si>
  <si>
    <t>pernah di ikuti</t>
  </si>
  <si>
    <t>KASI PELAYANAN DAN</t>
  </si>
  <si>
    <t>KESEJAHTERAAN</t>
  </si>
  <si>
    <t>HANIPAN</t>
  </si>
  <si>
    <t>Tempat/tanggal Lahir</t>
  </si>
  <si>
    <t>Sumber Agung,</t>
  </si>
  <si>
    <t>Nomor SK Pengangkatan</t>
  </si>
  <si>
    <t>NIPD</t>
  </si>
  <si>
    <t>Sumber Agung,23-01-1984</t>
  </si>
  <si>
    <t>141/02/DS.SA/I/2020</t>
  </si>
  <si>
    <t>141/01/DS.SA/I/2020</t>
  </si>
  <si>
    <t>Peninkatan Kapasistas Perangkat Desa</t>
  </si>
  <si>
    <t>141/03/DS.SA/I/2020</t>
  </si>
  <si>
    <t>Tempat/Tanggal Lahir</t>
  </si>
  <si>
    <t>KAUR UMUM DAN</t>
  </si>
  <si>
    <t>PERENCANAAN</t>
  </si>
  <si>
    <t>NASRUL HALIM</t>
  </si>
  <si>
    <t>141/05/DS.SA/I/2017</t>
  </si>
  <si>
    <t>S1</t>
  </si>
  <si>
    <t>Laki-Laki</t>
  </si>
  <si>
    <t>KAUR KEUANGAN DAN</t>
  </si>
  <si>
    <t>TATA USAHA</t>
  </si>
  <si>
    <t xml:space="preserve">NILUH INDRAYANI </t>
  </si>
  <si>
    <t>141/05/DS.SA/I/2019</t>
  </si>
  <si>
    <t>Bunta,04-12-1981</t>
  </si>
  <si>
    <t>Sumber Agung,11-02-1996</t>
  </si>
  <si>
    <t>II</t>
  </si>
  <si>
    <t>KEPALA DUSUN I</t>
  </si>
  <si>
    <t>SOLIKHUDIN</t>
  </si>
  <si>
    <t>141/05/DS.SA/I/2020</t>
  </si>
  <si>
    <t>SLTP</t>
  </si>
  <si>
    <t>KEPALA DUSUN II</t>
  </si>
  <si>
    <t>NASRIN</t>
  </si>
  <si>
    <t>SLTA/SEDERAJAT</t>
  </si>
  <si>
    <t>KEPALA DUSUN III</t>
  </si>
  <si>
    <t>SUPANJANG</t>
  </si>
  <si>
    <t>141/06/DS.SA/I/2017</t>
  </si>
  <si>
    <t>III</t>
  </si>
  <si>
    <t>Lumajang,05-10-1959</t>
  </si>
  <si>
    <t>Sumber Agung,01-12-1987</t>
  </si>
  <si>
    <t>141/145/DPMD</t>
  </si>
  <si>
    <t>FADHILA TOANA</t>
  </si>
  <si>
    <t>WAKIL KETUA BPD</t>
  </si>
  <si>
    <t>SEKRETARIS BPD</t>
  </si>
  <si>
    <t>SEJARAH A.H FAISAL</t>
  </si>
  <si>
    <t>141/11/DPMD</t>
  </si>
  <si>
    <t>ANGGOTA BPD</t>
  </si>
  <si>
    <t>MUJIO</t>
  </si>
  <si>
    <t>141/2382/BPMPD</t>
  </si>
  <si>
    <t>Masa Jabatan</t>
  </si>
  <si>
    <t>Peningkatan Kapasistas Perangkat Desa</t>
  </si>
  <si>
    <t>Peningkatan Kapasistas Kepala Desa</t>
  </si>
  <si>
    <t>HEKIYANTO</t>
  </si>
  <si>
    <t>JUNAIDI</t>
  </si>
  <si>
    <t>MUHALIM</t>
  </si>
  <si>
    <t>SLTP/SEDERAJAT</t>
  </si>
  <si>
    <t>ELY YASIN</t>
  </si>
  <si>
    <t>OPERATOR DESA</t>
  </si>
  <si>
    <t>INDRI HANDAYANI</t>
  </si>
  <si>
    <t>141/2/DS.SA/2022</t>
  </si>
  <si>
    <t>Islam</t>
  </si>
  <si>
    <t>Sumber Agung,....-.......2001</t>
  </si>
  <si>
    <t>Sumber Agung,.....-......1983</t>
  </si>
  <si>
    <t>Ujung Pandang,......-......1954</t>
  </si>
  <si>
    <t>Studi Banding Luar Provinsi</t>
  </si>
  <si>
    <t>h</t>
  </si>
  <si>
    <t>6 Januari 2020 s/d 6 Januari 2027</t>
  </si>
  <si>
    <t>Bagek Payung,12-03-1972</t>
  </si>
  <si>
    <t>Sumber Agung,12-12-1986</t>
  </si>
  <si>
    <t>7 Desember 2016 s/d 7 Desember 2022</t>
  </si>
  <si>
    <t>Sumber Agung,21-04-1997</t>
  </si>
  <si>
    <t>Sumber Agung,19-02-1988</t>
  </si>
  <si>
    <t>Sumber Agung,04-12-1993</t>
  </si>
  <si>
    <t xml:space="preserve"> </t>
  </si>
  <si>
    <t>Dataran Tinggi</t>
  </si>
  <si>
    <t>Berkembang</t>
  </si>
  <si>
    <t>Swadaya</t>
  </si>
  <si>
    <t>Padi dan Cengkeh</t>
  </si>
  <si>
    <t>Cengkeh dan Nilam</t>
  </si>
  <si>
    <t>0-1 Tahun</t>
  </si>
  <si>
    <t>1-4 Tahun</t>
  </si>
  <si>
    <t>5-14 Tahun</t>
  </si>
  <si>
    <t>15-39 Tahun</t>
  </si>
  <si>
    <t>65 Tahun ke atas</t>
  </si>
  <si>
    <t>LPM (Lembaga Pemberdayaan Masyarakat) atau sebutan lain</t>
  </si>
  <si>
    <t>SILPA/ SIKPA Tahun 2021</t>
  </si>
</sst>
</file>

<file path=xl/styles.xml><?xml version="1.0" encoding="utf-8"?>
<styleSheet xmlns="http://schemas.openxmlformats.org/spreadsheetml/2006/main">
  <numFmts count="1">
    <numFmt numFmtId="164" formatCode="_-[$Rp-421]* #,##0.00_ ;_-[$Rp-421]* \-#,##0.00\ ;_-[$Rp-421]* &quot;-&quot;??_ ;_-@_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Protection="1">
      <protection locked="0"/>
    </xf>
    <xf numFmtId="0" fontId="1" fillId="0" borderId="0" xfId="0" applyFont="1"/>
    <xf numFmtId="0" fontId="0" fillId="0" borderId="1" xfId="0" applyBorder="1"/>
    <xf numFmtId="0" fontId="0" fillId="0" borderId="0" xfId="0" applyFill="1"/>
    <xf numFmtId="0" fontId="0" fillId="2" borderId="1" xfId="0" applyFill="1" applyBorder="1" applyProtection="1">
      <protection locked="0"/>
    </xf>
    <xf numFmtId="0" fontId="0" fillId="0" borderId="0" xfId="0" applyFill="1" applyProtection="1"/>
    <xf numFmtId="0" fontId="0" fillId="0" borderId="0" xfId="0" quotePrefix="1"/>
    <xf numFmtId="0" fontId="0" fillId="3" borderId="0" xfId="0" applyFill="1" applyProtection="1">
      <protection locked="0"/>
    </xf>
    <xf numFmtId="0" fontId="0" fillId="0" borderId="0" xfId="0" applyAlignment="1">
      <alignment horizontal="center"/>
    </xf>
    <xf numFmtId="0" fontId="1" fillId="0" borderId="0" xfId="0" quotePrefix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quotePrefix="1" applyFill="1" applyProtection="1"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3" borderId="0" xfId="0" applyFont="1" applyFill="1" applyProtection="1">
      <protection locked="0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 applyProtection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3"/>
  <sheetViews>
    <sheetView view="pageBreakPreview" topLeftCell="A2" zoomScale="90" zoomScaleSheetLayoutView="90" workbookViewId="0">
      <selection activeCell="T18" sqref="T18"/>
    </sheetView>
  </sheetViews>
  <sheetFormatPr defaultColWidth="3" defaultRowHeight="15"/>
  <sheetData>
    <row r="1" spans="1:27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>
      <c r="A2" s="21" t="s">
        <v>293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6" spans="1:27">
      <c r="A6" s="20" t="s">
        <v>202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8" spans="1:27">
      <c r="A8" s="7" t="s">
        <v>23</v>
      </c>
      <c r="B8" t="s">
        <v>3</v>
      </c>
      <c r="K8" t="s">
        <v>19</v>
      </c>
      <c r="L8" s="19">
        <v>7</v>
      </c>
      <c r="M8" s="18">
        <v>2</v>
      </c>
      <c r="N8" s="18">
        <v>0</v>
      </c>
      <c r="O8" s="18">
        <v>1</v>
      </c>
      <c r="P8" s="18">
        <v>1</v>
      </c>
      <c r="Q8" s="18">
        <v>3</v>
      </c>
      <c r="R8" s="18">
        <v>2</v>
      </c>
      <c r="S8" s="18">
        <v>0</v>
      </c>
      <c r="T8" s="18">
        <v>1</v>
      </c>
      <c r="U8" s="18">
        <v>5</v>
      </c>
      <c r="V8" s="18"/>
      <c r="W8" s="18"/>
    </row>
    <row r="9" spans="1:27">
      <c r="A9" s="7" t="s">
        <v>35</v>
      </c>
      <c r="B9" t="s">
        <v>4</v>
      </c>
      <c r="K9" t="s">
        <v>19</v>
      </c>
      <c r="L9" s="19" t="s">
        <v>278</v>
      </c>
      <c r="M9" s="18" t="s">
        <v>279</v>
      </c>
      <c r="N9" s="18" t="s">
        <v>280</v>
      </c>
      <c r="O9" s="18" t="s">
        <v>281</v>
      </c>
      <c r="P9" s="18" t="s">
        <v>282</v>
      </c>
      <c r="Q9" s="18" t="s">
        <v>283</v>
      </c>
      <c r="R9" s="18" t="s">
        <v>284</v>
      </c>
      <c r="S9" s="18" t="s">
        <v>285</v>
      </c>
      <c r="T9" s="18" t="s">
        <v>279</v>
      </c>
      <c r="U9" s="18" t="s">
        <v>286</v>
      </c>
      <c r="V9" s="18" t="s">
        <v>285</v>
      </c>
      <c r="W9" s="18"/>
    </row>
    <row r="10" spans="1:27">
      <c r="A10" s="7" t="s">
        <v>36</v>
      </c>
      <c r="B10" t="s">
        <v>5</v>
      </c>
      <c r="K10" t="s">
        <v>19</v>
      </c>
      <c r="L10" s="19" t="s">
        <v>286</v>
      </c>
      <c r="M10" s="18" t="s">
        <v>279</v>
      </c>
      <c r="N10" s="18" t="s">
        <v>287</v>
      </c>
      <c r="O10" s="18" t="s">
        <v>288</v>
      </c>
      <c r="P10" s="18" t="s">
        <v>286</v>
      </c>
      <c r="Q10" s="18"/>
      <c r="R10" s="18"/>
      <c r="S10" s="18"/>
      <c r="T10" s="18"/>
      <c r="U10" s="18"/>
      <c r="V10" s="18"/>
      <c r="W10" s="18"/>
    </row>
    <row r="11" spans="1:27">
      <c r="A11" s="7" t="s">
        <v>37</v>
      </c>
      <c r="B11" t="s">
        <v>6</v>
      </c>
      <c r="K11" t="s">
        <v>19</v>
      </c>
      <c r="L11" s="19" t="s">
        <v>281</v>
      </c>
      <c r="M11" s="18" t="s">
        <v>284</v>
      </c>
      <c r="N11" s="18" t="s">
        <v>286</v>
      </c>
      <c r="O11" s="18" t="s">
        <v>285</v>
      </c>
      <c r="P11" s="18" t="s">
        <v>285</v>
      </c>
      <c r="Q11" s="18" t="s">
        <v>284</v>
      </c>
      <c r="R11" s="18" t="s">
        <v>289</v>
      </c>
      <c r="S11" s="18"/>
      <c r="T11" s="18"/>
      <c r="U11" s="18"/>
      <c r="V11" s="18"/>
      <c r="W11" s="18"/>
    </row>
    <row r="12" spans="1:27">
      <c r="A12" s="7" t="s">
        <v>38</v>
      </c>
      <c r="B12" t="s">
        <v>7</v>
      </c>
      <c r="K12" t="s">
        <v>19</v>
      </c>
      <c r="L12" s="19" t="s">
        <v>278</v>
      </c>
      <c r="M12" s="18" t="s">
        <v>279</v>
      </c>
      <c r="N12" s="18" t="s">
        <v>290</v>
      </c>
      <c r="O12" s="18" t="s">
        <v>284</v>
      </c>
      <c r="P12" s="18" t="s">
        <v>291</v>
      </c>
      <c r="Q12" s="18" t="s">
        <v>282</v>
      </c>
      <c r="R12" s="18" t="s">
        <v>278</v>
      </c>
      <c r="S12" s="18" t="s">
        <v>289</v>
      </c>
      <c r="T12" s="18" t="s">
        <v>292</v>
      </c>
      <c r="U12" s="18" t="s">
        <v>282</v>
      </c>
      <c r="V12" s="18" t="s">
        <v>286</v>
      </c>
      <c r="W12" s="18" t="s">
        <v>285</v>
      </c>
      <c r="X12" t="s">
        <v>284</v>
      </c>
      <c r="Y12" t="s">
        <v>287</v>
      </c>
    </row>
    <row r="13" spans="1:27">
      <c r="A13" s="7" t="s">
        <v>48</v>
      </c>
      <c r="B13" t="s">
        <v>8</v>
      </c>
      <c r="K13" t="s">
        <v>19</v>
      </c>
      <c r="L13" s="19">
        <v>1</v>
      </c>
      <c r="M13" s="18">
        <v>9</v>
      </c>
      <c r="N13" s="18">
        <v>8</v>
      </c>
      <c r="O13" s="18">
        <v>2</v>
      </c>
      <c r="P13" s="18"/>
      <c r="Q13" s="18"/>
      <c r="R13" s="18"/>
      <c r="S13" s="18"/>
      <c r="T13" s="18"/>
      <c r="U13" s="18"/>
      <c r="V13" s="18"/>
      <c r="W13" s="18"/>
    </row>
    <row r="14" spans="1:27">
      <c r="A14" s="7" t="s">
        <v>64</v>
      </c>
      <c r="B14" t="s">
        <v>9</v>
      </c>
      <c r="K14" t="s">
        <v>19</v>
      </c>
      <c r="L14" s="19" t="s">
        <v>284</v>
      </c>
      <c r="M14" s="18" t="s">
        <v>294</v>
      </c>
      <c r="N14" s="18" t="s">
        <v>284</v>
      </c>
      <c r="O14" s="18"/>
      <c r="P14" s="18"/>
      <c r="Q14" s="18"/>
      <c r="R14" s="18"/>
      <c r="S14" s="18"/>
      <c r="T14" s="18"/>
      <c r="U14" s="18"/>
      <c r="V14" s="18"/>
      <c r="W14" s="18"/>
    </row>
    <row r="15" spans="1:27">
      <c r="A15" s="7" t="s">
        <v>67</v>
      </c>
      <c r="B15" t="s">
        <v>10</v>
      </c>
      <c r="K15" t="s">
        <v>19</v>
      </c>
      <c r="L15" s="19" t="s">
        <v>284</v>
      </c>
      <c r="M15" s="18" t="s">
        <v>294</v>
      </c>
      <c r="N15" s="18" t="s">
        <v>284</v>
      </c>
      <c r="O15" s="18"/>
      <c r="P15" s="18"/>
      <c r="Q15" s="18"/>
      <c r="R15" s="18"/>
      <c r="S15" s="18"/>
      <c r="T15" s="18"/>
      <c r="U15" s="18"/>
      <c r="V15" s="18"/>
      <c r="W15" s="18"/>
    </row>
    <row r="16" spans="1:27">
      <c r="A16" s="7" t="s">
        <v>69</v>
      </c>
      <c r="B16" t="s">
        <v>11</v>
      </c>
      <c r="G16" t="s">
        <v>19</v>
      </c>
    </row>
    <row r="17" spans="1:22">
      <c r="B17" t="s">
        <v>21</v>
      </c>
      <c r="C17" t="s">
        <v>12</v>
      </c>
      <c r="K17" t="s">
        <v>19</v>
      </c>
      <c r="L17" s="1"/>
    </row>
    <row r="18" spans="1:22">
      <c r="B18" t="s">
        <v>24</v>
      </c>
      <c r="C18" t="s">
        <v>13</v>
      </c>
      <c r="K18" t="s">
        <v>19</v>
      </c>
      <c r="L18" s="1"/>
    </row>
    <row r="19" spans="1:22">
      <c r="A19" s="7" t="s">
        <v>75</v>
      </c>
      <c r="B19" t="s">
        <v>14</v>
      </c>
      <c r="G19" t="s">
        <v>19</v>
      </c>
    </row>
    <row r="20" spans="1:22">
      <c r="B20" t="s">
        <v>21</v>
      </c>
      <c r="C20" t="s">
        <v>15</v>
      </c>
      <c r="K20" t="s">
        <v>19</v>
      </c>
      <c r="L20" s="18" t="s">
        <v>280</v>
      </c>
      <c r="M20" s="18" t="s">
        <v>284</v>
      </c>
      <c r="N20" s="18" t="s">
        <v>286</v>
      </c>
      <c r="O20" s="18" t="s">
        <v>292</v>
      </c>
      <c r="P20" s="18" t="s">
        <v>284</v>
      </c>
      <c r="Q20" s="18" t="s">
        <v>286</v>
      </c>
      <c r="R20" s="18" t="s">
        <v>304</v>
      </c>
      <c r="S20" s="18" t="s">
        <v>281</v>
      </c>
      <c r="T20" s="18"/>
      <c r="U20" s="18"/>
      <c r="V20" s="18"/>
    </row>
    <row r="21" spans="1:22">
      <c r="B21" t="s">
        <v>24</v>
      </c>
      <c r="C21" t="s">
        <v>16</v>
      </c>
      <c r="K21" t="s">
        <v>19</v>
      </c>
      <c r="L21" s="19" t="s">
        <v>295</v>
      </c>
      <c r="M21" s="18" t="s">
        <v>284</v>
      </c>
      <c r="N21" s="18" t="s">
        <v>296</v>
      </c>
      <c r="O21" s="18" t="s">
        <v>284</v>
      </c>
      <c r="P21" s="18" t="s">
        <v>280</v>
      </c>
      <c r="Q21" s="18" t="s">
        <v>284</v>
      </c>
      <c r="R21" s="18" t="s">
        <v>297</v>
      </c>
      <c r="S21" s="18" t="s">
        <v>280</v>
      </c>
      <c r="T21" s="18" t="s">
        <v>279</v>
      </c>
      <c r="U21" s="18" t="s">
        <v>283</v>
      </c>
      <c r="V21" s="18"/>
    </row>
    <row r="22" spans="1:22">
      <c r="B22" t="s">
        <v>25</v>
      </c>
      <c r="C22" t="s">
        <v>17</v>
      </c>
      <c r="K22" t="s">
        <v>19</v>
      </c>
      <c r="L22" s="19" t="s">
        <v>287</v>
      </c>
      <c r="M22" s="18" t="s">
        <v>279</v>
      </c>
      <c r="N22" s="18" t="s">
        <v>292</v>
      </c>
      <c r="O22" s="18" t="s">
        <v>284</v>
      </c>
      <c r="P22" s="18" t="s">
        <v>286</v>
      </c>
      <c r="Q22" s="18" t="s">
        <v>286</v>
      </c>
      <c r="R22" s="18" t="s">
        <v>282</v>
      </c>
      <c r="S22" s="18" t="s">
        <v>285</v>
      </c>
      <c r="T22" s="18" t="s">
        <v>284</v>
      </c>
      <c r="U22" s="18" t="s">
        <v>283</v>
      </c>
      <c r="V22" s="18" t="s">
        <v>284</v>
      </c>
    </row>
    <row r="23" spans="1:22">
      <c r="B23" t="s">
        <v>26</v>
      </c>
      <c r="C23" t="s">
        <v>18</v>
      </c>
      <c r="K23" t="s">
        <v>19</v>
      </c>
      <c r="L23" s="19" t="s">
        <v>294</v>
      </c>
      <c r="M23" s="18" t="s">
        <v>284</v>
      </c>
      <c r="N23" s="18" t="s">
        <v>280</v>
      </c>
      <c r="O23" s="18" t="s">
        <v>284</v>
      </c>
      <c r="P23" s="18" t="s">
        <v>289</v>
      </c>
      <c r="Q23" s="18" t="s">
        <v>280</v>
      </c>
      <c r="R23" s="18" t="s">
        <v>284</v>
      </c>
      <c r="S23" s="18" t="s">
        <v>297</v>
      </c>
      <c r="T23" s="18" t="s">
        <v>280</v>
      </c>
      <c r="U23" s="18" t="s">
        <v>279</v>
      </c>
      <c r="V23" s="18" t="s">
        <v>283</v>
      </c>
    </row>
  </sheetData>
  <mergeCells count="5">
    <mergeCell ref="A1:AA1"/>
    <mergeCell ref="A2:AA2"/>
    <mergeCell ref="A3:AA3"/>
    <mergeCell ref="A4:AA4"/>
    <mergeCell ref="A6:AA6"/>
  </mergeCells>
  <printOptions horizontalCentered="1"/>
  <pageMargins left="1.1811023622047245" right="0.78740157480314965" top="0.78740157480314965" bottom="0.78740157480314965" header="0.31496062992125984" footer="0.31496062992125984"/>
  <pageSetup paperSize="256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50"/>
  <sheetViews>
    <sheetView view="pageBreakPreview" topLeftCell="A73" zoomScale="90" zoomScaleSheetLayoutView="90" workbookViewId="0">
      <selection activeCell="O87" sqref="O87"/>
    </sheetView>
  </sheetViews>
  <sheetFormatPr defaultColWidth="3" defaultRowHeight="15"/>
  <cols>
    <col min="8" max="8" width="9.7109375" customWidth="1"/>
    <col min="11" max="11" width="3" customWidth="1"/>
    <col min="12" max="12" width="4.85546875" customWidth="1"/>
    <col min="13" max="13" width="3.85546875" customWidth="1"/>
    <col min="18" max="18" width="4.140625" customWidth="1"/>
    <col min="19" max="19" width="4.28515625" customWidth="1"/>
  </cols>
  <sheetData>
    <row r="1" spans="1:27">
      <c r="A1" s="20" t="str">
        <f>Profil!A1</f>
        <v>DATA POKOK DESA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>
      <c r="A2" s="24" t="str">
        <f>Profil!A2</f>
        <v>DESA SUMBER AGUNG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>
      <c r="A3" s="20" t="str">
        <f>Profil!A3</f>
        <v>KECAMATAN NUHON KABUPATEN BANGGAI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>
      <c r="A4" s="20" t="str">
        <f>Profil!A4</f>
        <v>TAHUN 2022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ht="6.7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>
      <c r="A6" s="20" t="s">
        <v>203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8.25" customHeight="1"/>
    <row r="8" spans="1:27">
      <c r="A8" s="2" t="s">
        <v>23</v>
      </c>
      <c r="B8" s="2" t="s">
        <v>20</v>
      </c>
    </row>
    <row r="9" spans="1:27">
      <c r="B9" t="s">
        <v>21</v>
      </c>
      <c r="C9" t="s">
        <v>22</v>
      </c>
      <c r="I9" t="s">
        <v>19</v>
      </c>
      <c r="J9" s="16" t="s">
        <v>364</v>
      </c>
    </row>
    <row r="10" spans="1:27">
      <c r="B10" t="s">
        <v>24</v>
      </c>
      <c r="C10" t="s">
        <v>318</v>
      </c>
      <c r="I10" t="s">
        <v>19</v>
      </c>
      <c r="J10" s="8" t="s">
        <v>360</v>
      </c>
    </row>
    <row r="11" spans="1:27">
      <c r="B11" t="s">
        <v>25</v>
      </c>
      <c r="C11" t="s">
        <v>361</v>
      </c>
      <c r="I11" t="s">
        <v>19</v>
      </c>
      <c r="J11" s="8" t="s">
        <v>381</v>
      </c>
    </row>
    <row r="12" spans="1:27">
      <c r="B12" t="s">
        <v>26</v>
      </c>
      <c r="C12" t="s">
        <v>30</v>
      </c>
      <c r="I12" t="s">
        <v>19</v>
      </c>
      <c r="J12" s="8" t="s">
        <v>345</v>
      </c>
      <c r="N12" s="7"/>
    </row>
    <row r="13" spans="1:27">
      <c r="B13" t="s">
        <v>27</v>
      </c>
      <c r="C13" t="s">
        <v>31</v>
      </c>
      <c r="I13" t="s">
        <v>19</v>
      </c>
      <c r="J13" s="8" t="s">
        <v>372</v>
      </c>
    </row>
    <row r="14" spans="1:27">
      <c r="B14" t="s">
        <v>28</v>
      </c>
      <c r="C14" t="s">
        <v>40</v>
      </c>
      <c r="I14" t="s">
        <v>19</v>
      </c>
      <c r="J14" s="8" t="s">
        <v>331</v>
      </c>
      <c r="N14" s="7"/>
    </row>
    <row r="15" spans="1:27">
      <c r="B15" t="s">
        <v>29</v>
      </c>
      <c r="C15" t="s">
        <v>316</v>
      </c>
      <c r="I15" t="s">
        <v>19</v>
      </c>
      <c r="J15" s="8" t="s">
        <v>317</v>
      </c>
      <c r="N15" s="7"/>
    </row>
    <row r="16" spans="1:27">
      <c r="B16" t="s">
        <v>39</v>
      </c>
      <c r="C16" t="s">
        <v>32</v>
      </c>
      <c r="I16" t="s">
        <v>19</v>
      </c>
      <c r="J16" s="8" t="s">
        <v>43</v>
      </c>
      <c r="K16" t="s">
        <v>19</v>
      </c>
      <c r="L16" s="12">
        <v>4</v>
      </c>
      <c r="M16" s="8" t="s">
        <v>44</v>
      </c>
      <c r="N16" t="s">
        <v>19</v>
      </c>
      <c r="O16" s="7" t="s">
        <v>298</v>
      </c>
      <c r="Q16" s="8" t="s">
        <v>45</v>
      </c>
      <c r="S16" t="s">
        <v>19</v>
      </c>
      <c r="T16" t="s">
        <v>289</v>
      </c>
    </row>
    <row r="17" spans="1:20">
      <c r="J17" s="8" t="s">
        <v>46</v>
      </c>
      <c r="L17" t="s">
        <v>299</v>
      </c>
      <c r="Q17" s="8" t="s">
        <v>5</v>
      </c>
      <c r="T17" t="s">
        <v>300</v>
      </c>
    </row>
    <row r="18" spans="1:20">
      <c r="J18" s="8" t="s">
        <v>6</v>
      </c>
      <c r="M18" t="s">
        <v>301</v>
      </c>
      <c r="Q18" s="8" t="s">
        <v>7</v>
      </c>
      <c r="T18" t="s">
        <v>302</v>
      </c>
    </row>
    <row r="19" spans="1:20">
      <c r="J19" s="4" t="s">
        <v>47</v>
      </c>
      <c r="M19" s="22">
        <v>94753</v>
      </c>
      <c r="N19" s="22"/>
      <c r="O19" s="22"/>
      <c r="P19" s="22"/>
    </row>
    <row r="20" spans="1:20">
      <c r="B20" t="s">
        <v>100</v>
      </c>
      <c r="C20" t="s">
        <v>33</v>
      </c>
      <c r="I20" t="s">
        <v>19</v>
      </c>
      <c r="J20" t="s">
        <v>23</v>
      </c>
      <c r="K20" s="8" t="s">
        <v>376</v>
      </c>
    </row>
    <row r="21" spans="1:20">
      <c r="C21" t="s">
        <v>34</v>
      </c>
      <c r="J21" t="s">
        <v>35</v>
      </c>
      <c r="K21" s="8" t="s">
        <v>363</v>
      </c>
    </row>
    <row r="22" spans="1:20">
      <c r="J22" t="s">
        <v>36</v>
      </c>
      <c r="K22" s="8"/>
    </row>
    <row r="23" spans="1:20">
      <c r="J23" t="s">
        <v>37</v>
      </c>
      <c r="K23" s="8"/>
    </row>
    <row r="24" spans="1:20" ht="9" customHeight="1"/>
    <row r="25" spans="1:20">
      <c r="A25" s="10" t="s">
        <v>35</v>
      </c>
      <c r="B25" s="2" t="s">
        <v>41</v>
      </c>
    </row>
    <row r="26" spans="1:20">
      <c r="B26" t="s">
        <v>21</v>
      </c>
      <c r="C26" t="s">
        <v>22</v>
      </c>
      <c r="I26" t="s">
        <v>19</v>
      </c>
      <c r="J26" s="16" t="s">
        <v>365</v>
      </c>
    </row>
    <row r="27" spans="1:20">
      <c r="B27" t="s">
        <v>24</v>
      </c>
      <c r="C27" t="s">
        <v>318</v>
      </c>
      <c r="I27" t="s">
        <v>19</v>
      </c>
      <c r="J27" s="8" t="s">
        <v>322</v>
      </c>
    </row>
    <row r="28" spans="1:20">
      <c r="B28" t="s">
        <v>25</v>
      </c>
      <c r="C28" t="s">
        <v>319</v>
      </c>
      <c r="I28" t="s">
        <v>19</v>
      </c>
      <c r="J28" s="13" t="s">
        <v>298</v>
      </c>
    </row>
    <row r="29" spans="1:20">
      <c r="B29" t="s">
        <v>26</v>
      </c>
      <c r="C29" t="s">
        <v>30</v>
      </c>
      <c r="I29" t="s">
        <v>19</v>
      </c>
      <c r="J29" s="8" t="s">
        <v>345</v>
      </c>
    </row>
    <row r="30" spans="1:20">
      <c r="B30" t="s">
        <v>27</v>
      </c>
      <c r="C30" t="s">
        <v>31</v>
      </c>
      <c r="I30" t="s">
        <v>19</v>
      </c>
      <c r="J30" s="8" t="s">
        <v>372</v>
      </c>
    </row>
    <row r="31" spans="1:20">
      <c r="B31" t="s">
        <v>28</v>
      </c>
      <c r="C31" t="s">
        <v>40</v>
      </c>
      <c r="I31" t="s">
        <v>19</v>
      </c>
      <c r="J31" s="8" t="s">
        <v>331</v>
      </c>
    </row>
    <row r="32" spans="1:20">
      <c r="B32" t="s">
        <v>29</v>
      </c>
      <c r="C32" t="s">
        <v>316</v>
      </c>
      <c r="I32" t="s">
        <v>19</v>
      </c>
      <c r="J32" s="8" t="s">
        <v>320</v>
      </c>
      <c r="L32" s="12"/>
      <c r="M32" s="8"/>
      <c r="Q32" s="8"/>
    </row>
    <row r="33" spans="1:25">
      <c r="B33" t="s">
        <v>39</v>
      </c>
      <c r="C33" t="s">
        <v>32</v>
      </c>
      <c r="I33" t="s">
        <v>19</v>
      </c>
      <c r="J33" s="8" t="s">
        <v>43</v>
      </c>
      <c r="K33" t="s">
        <v>19</v>
      </c>
      <c r="L33" s="12">
        <v>1</v>
      </c>
      <c r="M33" s="8" t="s">
        <v>44</v>
      </c>
      <c r="N33" t="s">
        <v>19</v>
      </c>
      <c r="O33" t="s">
        <v>298</v>
      </c>
      <c r="Q33" s="8" t="s">
        <v>45</v>
      </c>
      <c r="S33" t="s">
        <v>19</v>
      </c>
      <c r="T33" t="s">
        <v>289</v>
      </c>
    </row>
    <row r="34" spans="1:25">
      <c r="J34" s="8" t="s">
        <v>46</v>
      </c>
      <c r="L34" t="s">
        <v>299</v>
      </c>
      <c r="Q34" s="8" t="s">
        <v>5</v>
      </c>
      <c r="T34" t="s">
        <v>300</v>
      </c>
    </row>
    <row r="35" spans="1:25">
      <c r="J35" s="8" t="s">
        <v>6</v>
      </c>
      <c r="M35" t="s">
        <v>301</v>
      </c>
      <c r="Q35" s="8" t="s">
        <v>7</v>
      </c>
      <c r="T35" t="s">
        <v>302</v>
      </c>
    </row>
    <row r="36" spans="1:25">
      <c r="J36" t="s">
        <v>47</v>
      </c>
      <c r="M36" s="22">
        <v>94753</v>
      </c>
      <c r="N36" s="22"/>
      <c r="O36" s="22"/>
      <c r="P36" s="22"/>
      <c r="Q36" s="22"/>
    </row>
    <row r="37" spans="1:25">
      <c r="B37" t="s">
        <v>100</v>
      </c>
      <c r="C37" t="s">
        <v>33</v>
      </c>
      <c r="I37" t="s">
        <v>19</v>
      </c>
      <c r="J37" t="s">
        <v>23</v>
      </c>
      <c r="K37" s="8" t="s">
        <v>362</v>
      </c>
    </row>
    <row r="38" spans="1:25">
      <c r="C38" t="s">
        <v>34</v>
      </c>
      <c r="J38" t="s">
        <v>35</v>
      </c>
      <c r="K38" s="8"/>
    </row>
    <row r="39" spans="1:25">
      <c r="J39" t="s">
        <v>36</v>
      </c>
      <c r="K39" s="8"/>
    </row>
    <row r="40" spans="1:25">
      <c r="J40" t="s">
        <v>37</v>
      </c>
      <c r="K40" s="8"/>
    </row>
    <row r="41" spans="1:25">
      <c r="A41" t="s">
        <v>36</v>
      </c>
      <c r="B41" s="2" t="s">
        <v>306</v>
      </c>
      <c r="K41" s="8"/>
    </row>
    <row r="42" spans="1:25">
      <c r="B42" t="s">
        <v>21</v>
      </c>
      <c r="C42" t="s">
        <v>22</v>
      </c>
      <c r="I42" t="s">
        <v>19</v>
      </c>
      <c r="J42" s="23" t="s">
        <v>307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25">
      <c r="B43" t="s">
        <v>24</v>
      </c>
      <c r="C43" t="s">
        <v>318</v>
      </c>
      <c r="I43" t="s">
        <v>19</v>
      </c>
      <c r="J43" t="s">
        <v>321</v>
      </c>
      <c r="K43" s="8"/>
    </row>
    <row r="44" spans="1:25">
      <c r="B44" t="s">
        <v>25</v>
      </c>
      <c r="C44" t="s">
        <v>319</v>
      </c>
      <c r="I44" t="s">
        <v>19</v>
      </c>
      <c r="J44" t="s">
        <v>298</v>
      </c>
      <c r="K44" s="8"/>
    </row>
    <row r="45" spans="1:25">
      <c r="B45" t="s">
        <v>26</v>
      </c>
      <c r="C45" t="s">
        <v>30</v>
      </c>
      <c r="I45" t="s">
        <v>19</v>
      </c>
      <c r="J45" t="s">
        <v>345</v>
      </c>
      <c r="K45" s="8"/>
    </row>
    <row r="46" spans="1:25">
      <c r="B46" t="s">
        <v>27</v>
      </c>
      <c r="C46" t="s">
        <v>31</v>
      </c>
      <c r="I46" t="s">
        <v>19</v>
      </c>
      <c r="J46" t="s">
        <v>372</v>
      </c>
      <c r="K46" s="8"/>
    </row>
    <row r="47" spans="1:25">
      <c r="B47" t="s">
        <v>28</v>
      </c>
      <c r="C47" t="s">
        <v>40</v>
      </c>
      <c r="I47" t="s">
        <v>19</v>
      </c>
      <c r="J47" s="23" t="s">
        <v>84</v>
      </c>
      <c r="K47" s="23"/>
      <c r="L47" s="23"/>
      <c r="M47" s="23"/>
      <c r="N47" s="23"/>
      <c r="O47" s="23"/>
      <c r="P47" s="23"/>
      <c r="Q47" s="23"/>
      <c r="R47" s="23"/>
    </row>
    <row r="48" spans="1:25">
      <c r="B48" t="s">
        <v>29</v>
      </c>
      <c r="C48" t="s">
        <v>316</v>
      </c>
      <c r="I48" t="s">
        <v>19</v>
      </c>
      <c r="J48" s="15" t="s">
        <v>382</v>
      </c>
      <c r="K48" s="12"/>
      <c r="L48" s="12"/>
      <c r="M48" s="12"/>
      <c r="N48" s="12"/>
      <c r="O48" s="12"/>
      <c r="P48" s="12"/>
      <c r="Q48" s="12"/>
      <c r="R48" s="12"/>
    </row>
    <row r="49" spans="1:25">
      <c r="B49" t="s">
        <v>39</v>
      </c>
      <c r="C49" t="s">
        <v>32</v>
      </c>
      <c r="I49" t="s">
        <v>19</v>
      </c>
      <c r="J49" t="s">
        <v>43</v>
      </c>
      <c r="K49" s="8" t="s">
        <v>19</v>
      </c>
      <c r="L49" s="12">
        <v>3</v>
      </c>
      <c r="M49" t="s">
        <v>44</v>
      </c>
      <c r="N49" t="s">
        <v>19</v>
      </c>
      <c r="O49" t="s">
        <v>298</v>
      </c>
      <c r="Q49" t="s">
        <v>309</v>
      </c>
      <c r="T49" t="s">
        <v>19</v>
      </c>
      <c r="U49" t="s">
        <v>289</v>
      </c>
    </row>
    <row r="50" spans="1:25">
      <c r="K50" s="8"/>
      <c r="Q50" t="s">
        <v>5</v>
      </c>
      <c r="T50" t="s">
        <v>19</v>
      </c>
      <c r="U50" t="s">
        <v>310</v>
      </c>
    </row>
    <row r="51" spans="1:25">
      <c r="J51" t="s">
        <v>6</v>
      </c>
      <c r="K51" s="8"/>
      <c r="M51" t="s">
        <v>301</v>
      </c>
      <c r="Q51" t="s">
        <v>7</v>
      </c>
      <c r="T51" t="s">
        <v>19</v>
      </c>
      <c r="U51" t="s">
        <v>311</v>
      </c>
    </row>
    <row r="52" spans="1:25">
      <c r="J52" t="s">
        <v>47</v>
      </c>
      <c r="K52" s="8"/>
      <c r="M52" s="23">
        <v>94753</v>
      </c>
      <c r="N52" s="23"/>
      <c r="O52" s="23"/>
      <c r="P52" s="23"/>
    </row>
    <row r="53" spans="1:25">
      <c r="B53" t="s">
        <v>100</v>
      </c>
      <c r="C53" t="s">
        <v>33</v>
      </c>
      <c r="I53" t="s">
        <v>19</v>
      </c>
      <c r="J53" t="s">
        <v>23</v>
      </c>
      <c r="K53" s="8" t="s">
        <v>323</v>
      </c>
    </row>
    <row r="54" spans="1:25">
      <c r="C54" t="s">
        <v>312</v>
      </c>
      <c r="I54" t="s">
        <v>19</v>
      </c>
      <c r="J54" t="s">
        <v>35</v>
      </c>
      <c r="K54" s="8"/>
    </row>
    <row r="55" spans="1:25">
      <c r="I55" t="s">
        <v>19</v>
      </c>
      <c r="J55" t="s">
        <v>36</v>
      </c>
      <c r="K55" s="8"/>
    </row>
    <row r="56" spans="1:25">
      <c r="I56" t="s">
        <v>19</v>
      </c>
      <c r="J56" t="s">
        <v>37</v>
      </c>
      <c r="K56" s="8"/>
    </row>
    <row r="57" spans="1:25">
      <c r="K57" s="8"/>
    </row>
    <row r="58" spans="1:25" ht="10.5" customHeight="1">
      <c r="K58" s="8"/>
    </row>
    <row r="59" spans="1:25">
      <c r="A59" t="s">
        <v>37</v>
      </c>
      <c r="B59" s="2" t="s">
        <v>313</v>
      </c>
      <c r="C59" s="2"/>
      <c r="D59" s="2"/>
      <c r="E59" s="2"/>
      <c r="F59" s="2"/>
      <c r="G59" s="2"/>
      <c r="H59" s="2"/>
      <c r="K59" s="8"/>
    </row>
    <row r="60" spans="1:25">
      <c r="B60" s="2" t="s">
        <v>314</v>
      </c>
      <c r="C60" s="2"/>
      <c r="D60" s="2"/>
      <c r="E60" s="2"/>
      <c r="F60" s="2"/>
      <c r="G60" s="2"/>
      <c r="H60" s="2"/>
      <c r="K60" s="8"/>
    </row>
    <row r="61" spans="1:25">
      <c r="B61" t="s">
        <v>21</v>
      </c>
      <c r="C61" t="s">
        <v>22</v>
      </c>
      <c r="I61" t="s">
        <v>19</v>
      </c>
      <c r="J61" s="23" t="s">
        <v>315</v>
      </c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>
      <c r="B62" t="s">
        <v>24</v>
      </c>
      <c r="C62" t="s">
        <v>318</v>
      </c>
      <c r="I62" t="s">
        <v>19</v>
      </c>
      <c r="J62" t="s">
        <v>324</v>
      </c>
      <c r="K62" s="8"/>
    </row>
    <row r="63" spans="1:25">
      <c r="B63" t="s">
        <v>25</v>
      </c>
      <c r="C63" t="s">
        <v>319</v>
      </c>
      <c r="I63" t="s">
        <v>19</v>
      </c>
      <c r="J63" t="s">
        <v>298</v>
      </c>
      <c r="K63" s="8"/>
    </row>
    <row r="64" spans="1:25">
      <c r="B64" t="s">
        <v>26</v>
      </c>
      <c r="C64" t="s">
        <v>30</v>
      </c>
      <c r="I64" t="s">
        <v>19</v>
      </c>
      <c r="J64" t="s">
        <v>330</v>
      </c>
      <c r="K64" s="8"/>
    </row>
    <row r="65" spans="1:25">
      <c r="B65" t="s">
        <v>27</v>
      </c>
      <c r="C65" t="s">
        <v>31</v>
      </c>
      <c r="I65" t="s">
        <v>19</v>
      </c>
      <c r="J65" t="s">
        <v>289</v>
      </c>
      <c r="K65" s="8" t="s">
        <v>278</v>
      </c>
      <c r="L65" t="s">
        <v>290</v>
      </c>
      <c r="M65" t="s">
        <v>284</v>
      </c>
      <c r="N65" t="s">
        <v>280</v>
      </c>
    </row>
    <row r="66" spans="1:25">
      <c r="B66" t="s">
        <v>28</v>
      </c>
      <c r="C66" t="s">
        <v>40</v>
      </c>
      <c r="I66" t="s">
        <v>19</v>
      </c>
      <c r="J66" s="23" t="s">
        <v>331</v>
      </c>
      <c r="K66" s="23"/>
      <c r="L66" s="23"/>
      <c r="M66" s="23"/>
      <c r="N66" s="23"/>
      <c r="O66" s="23"/>
      <c r="P66" s="23"/>
      <c r="Q66" s="23"/>
      <c r="R66" s="23"/>
    </row>
    <row r="67" spans="1:25">
      <c r="B67" t="s">
        <v>29</v>
      </c>
      <c r="C67" t="s">
        <v>325</v>
      </c>
      <c r="I67" t="s">
        <v>19</v>
      </c>
      <c r="J67" s="15" t="s">
        <v>384</v>
      </c>
      <c r="K67" s="12"/>
      <c r="L67" s="12"/>
      <c r="M67" s="12"/>
      <c r="N67" s="12"/>
      <c r="O67" s="12"/>
      <c r="P67" s="12"/>
      <c r="Q67" s="12"/>
      <c r="R67" s="12"/>
    </row>
    <row r="68" spans="1:25">
      <c r="B68" t="s">
        <v>39</v>
      </c>
      <c r="C68" t="s">
        <v>32</v>
      </c>
      <c r="I68" t="s">
        <v>19</v>
      </c>
      <c r="J68" t="s">
        <v>43</v>
      </c>
      <c r="K68" s="8" t="s">
        <v>19</v>
      </c>
      <c r="L68" s="12">
        <v>6</v>
      </c>
      <c r="M68" t="s">
        <v>44</v>
      </c>
      <c r="N68" t="s">
        <v>19</v>
      </c>
      <c r="O68" t="s">
        <v>298</v>
      </c>
      <c r="Q68" t="s">
        <v>309</v>
      </c>
      <c r="T68" t="s">
        <v>19</v>
      </c>
      <c r="U68" t="s">
        <v>338</v>
      </c>
    </row>
    <row r="69" spans="1:25">
      <c r="K69" s="8"/>
      <c r="Q69" t="s">
        <v>5</v>
      </c>
      <c r="T69" t="s">
        <v>19</v>
      </c>
      <c r="U69" t="s">
        <v>310</v>
      </c>
    </row>
    <row r="70" spans="1:25">
      <c r="J70" t="s">
        <v>6</v>
      </c>
      <c r="K70" s="8"/>
      <c r="M70" t="s">
        <v>301</v>
      </c>
      <c r="Q70" t="s">
        <v>7</v>
      </c>
      <c r="T70" t="s">
        <v>19</v>
      </c>
      <c r="U70" t="s">
        <v>311</v>
      </c>
    </row>
    <row r="71" spans="1:25">
      <c r="J71" t="s">
        <v>47</v>
      </c>
      <c r="K71" s="8"/>
      <c r="M71" s="23">
        <v>94753</v>
      </c>
      <c r="N71" s="23"/>
      <c r="O71" s="23"/>
      <c r="P71" s="23"/>
    </row>
    <row r="72" spans="1:25">
      <c r="B72" t="s">
        <v>100</v>
      </c>
      <c r="C72" t="s">
        <v>33</v>
      </c>
      <c r="I72" t="s">
        <v>19</v>
      </c>
      <c r="J72" t="s">
        <v>23</v>
      </c>
      <c r="K72" s="8" t="s">
        <v>323</v>
      </c>
    </row>
    <row r="73" spans="1:25">
      <c r="C73" t="s">
        <v>312</v>
      </c>
      <c r="I73" t="s">
        <v>19</v>
      </c>
      <c r="J73" t="s">
        <v>35</v>
      </c>
      <c r="K73" s="8"/>
    </row>
    <row r="74" spans="1:25">
      <c r="I74" t="s">
        <v>19</v>
      </c>
      <c r="J74" t="s">
        <v>36</v>
      </c>
      <c r="K74" s="8"/>
    </row>
    <row r="75" spans="1:25">
      <c r="I75" t="s">
        <v>19</v>
      </c>
      <c r="J75" t="s">
        <v>37</v>
      </c>
      <c r="K75" s="8"/>
    </row>
    <row r="76" spans="1:25">
      <c r="A76" t="s">
        <v>38</v>
      </c>
      <c r="B76" s="2" t="s">
        <v>326</v>
      </c>
      <c r="C76" s="2"/>
      <c r="D76" s="2"/>
      <c r="E76" s="2"/>
      <c r="F76" s="2"/>
      <c r="G76" s="2"/>
      <c r="H76" s="2"/>
      <c r="K76" s="8"/>
    </row>
    <row r="77" spans="1:25">
      <c r="B77" s="2" t="s">
        <v>327</v>
      </c>
      <c r="C77" s="2"/>
      <c r="D77" s="2"/>
      <c r="E77" s="2"/>
      <c r="F77" s="2"/>
      <c r="G77" s="2"/>
      <c r="H77" s="2"/>
      <c r="K77" s="8"/>
    </row>
    <row r="78" spans="1:25">
      <c r="B78" t="s">
        <v>21</v>
      </c>
      <c r="C78" t="s">
        <v>22</v>
      </c>
      <c r="I78" t="s">
        <v>19</v>
      </c>
      <c r="J78" s="23" t="s">
        <v>328</v>
      </c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1:25">
      <c r="B79" t="s">
        <v>24</v>
      </c>
      <c r="C79" t="s">
        <v>318</v>
      </c>
      <c r="I79" t="s">
        <v>19</v>
      </c>
      <c r="J79" t="s">
        <v>329</v>
      </c>
      <c r="K79" s="8"/>
    </row>
    <row r="80" spans="1:25">
      <c r="B80" t="s">
        <v>25</v>
      </c>
      <c r="C80" t="s">
        <v>319</v>
      </c>
      <c r="I80" t="s">
        <v>19</v>
      </c>
      <c r="J80" t="s">
        <v>298</v>
      </c>
      <c r="K80" s="8"/>
    </row>
    <row r="81" spans="1:25">
      <c r="B81" t="s">
        <v>26</v>
      </c>
      <c r="C81" t="s">
        <v>30</v>
      </c>
      <c r="I81" t="s">
        <v>19</v>
      </c>
      <c r="J81" t="s">
        <v>330</v>
      </c>
      <c r="K81" s="8"/>
    </row>
    <row r="82" spans="1:25">
      <c r="B82" t="s">
        <v>27</v>
      </c>
      <c r="C82" t="s">
        <v>31</v>
      </c>
      <c r="I82" t="s">
        <v>19</v>
      </c>
      <c r="J82" t="s">
        <v>289</v>
      </c>
      <c r="K82" s="8" t="s">
        <v>278</v>
      </c>
      <c r="L82" t="s">
        <v>290</v>
      </c>
      <c r="M82" t="s">
        <v>284</v>
      </c>
      <c r="N82" t="s">
        <v>280</v>
      </c>
    </row>
    <row r="83" spans="1:25">
      <c r="B83" t="s">
        <v>28</v>
      </c>
      <c r="C83" t="s">
        <v>40</v>
      </c>
      <c r="I83" t="s">
        <v>19</v>
      </c>
      <c r="J83" s="23" t="s">
        <v>308</v>
      </c>
      <c r="K83" s="23"/>
      <c r="L83" s="23"/>
      <c r="M83" s="23"/>
      <c r="N83" s="23"/>
      <c r="O83" s="23"/>
      <c r="P83" s="23"/>
      <c r="Q83" s="23"/>
      <c r="R83" s="23"/>
    </row>
    <row r="84" spans="1:25">
      <c r="B84" t="s">
        <v>29</v>
      </c>
      <c r="C84" t="s">
        <v>325</v>
      </c>
      <c r="I84" t="s">
        <v>19</v>
      </c>
      <c r="J84" s="12" t="s">
        <v>337</v>
      </c>
      <c r="K84" s="12"/>
      <c r="L84" s="12"/>
      <c r="M84" s="12"/>
      <c r="N84" s="12"/>
      <c r="O84" s="12"/>
      <c r="P84" s="12"/>
      <c r="Q84" s="12"/>
      <c r="R84" s="12"/>
    </row>
    <row r="85" spans="1:25">
      <c r="B85" t="s">
        <v>39</v>
      </c>
      <c r="C85" t="s">
        <v>32</v>
      </c>
      <c r="I85" t="s">
        <v>19</v>
      </c>
      <c r="J85" t="s">
        <v>43</v>
      </c>
      <c r="K85" s="8" t="s">
        <v>19</v>
      </c>
      <c r="L85" s="12">
        <v>2</v>
      </c>
      <c r="M85" t="s">
        <v>44</v>
      </c>
      <c r="N85" t="s">
        <v>19</v>
      </c>
      <c r="O85" t="s">
        <v>298</v>
      </c>
      <c r="Q85" t="s">
        <v>309</v>
      </c>
      <c r="T85" t="s">
        <v>19</v>
      </c>
      <c r="U85" t="s">
        <v>289</v>
      </c>
    </row>
    <row r="86" spans="1:25">
      <c r="K86" s="8"/>
      <c r="Q86" t="s">
        <v>5</v>
      </c>
      <c r="T86" t="s">
        <v>19</v>
      </c>
      <c r="U86" t="s">
        <v>310</v>
      </c>
    </row>
    <row r="87" spans="1:25">
      <c r="J87" t="s">
        <v>6</v>
      </c>
      <c r="K87" s="8"/>
      <c r="M87" t="s">
        <v>301</v>
      </c>
      <c r="Q87" t="s">
        <v>7</v>
      </c>
      <c r="T87" t="s">
        <v>19</v>
      </c>
      <c r="U87" t="s">
        <v>311</v>
      </c>
    </row>
    <row r="88" spans="1:25">
      <c r="J88" t="s">
        <v>47</v>
      </c>
      <c r="K88" s="8"/>
      <c r="M88" s="23">
        <v>94753</v>
      </c>
      <c r="N88" s="23"/>
      <c r="O88" s="23"/>
      <c r="P88" s="23"/>
    </row>
    <row r="89" spans="1:25">
      <c r="B89" t="s">
        <v>100</v>
      </c>
      <c r="C89" t="s">
        <v>33</v>
      </c>
      <c r="I89" t="s">
        <v>19</v>
      </c>
      <c r="J89" t="s">
        <v>23</v>
      </c>
      <c r="K89" s="8" t="s">
        <v>323</v>
      </c>
    </row>
    <row r="90" spans="1:25">
      <c r="C90" t="s">
        <v>312</v>
      </c>
      <c r="I90" t="s">
        <v>19</v>
      </c>
      <c r="J90" t="s">
        <v>35</v>
      </c>
      <c r="K90" s="8"/>
    </row>
    <row r="91" spans="1:25">
      <c r="I91" t="s">
        <v>19</v>
      </c>
      <c r="J91" t="s">
        <v>36</v>
      </c>
      <c r="K91" s="8"/>
    </row>
    <row r="92" spans="1:25">
      <c r="I92" t="s">
        <v>19</v>
      </c>
      <c r="J92" t="s">
        <v>37</v>
      </c>
      <c r="K92" s="8"/>
    </row>
    <row r="93" spans="1:25">
      <c r="A93" t="s">
        <v>48</v>
      </c>
      <c r="B93" s="2" t="s">
        <v>332</v>
      </c>
      <c r="C93" s="2"/>
      <c r="D93" s="2"/>
      <c r="E93" s="2"/>
      <c r="F93" s="2"/>
      <c r="G93" s="2"/>
      <c r="H93" s="2"/>
      <c r="K93" s="8"/>
    </row>
    <row r="94" spans="1:25">
      <c r="B94" s="2" t="s">
        <v>333</v>
      </c>
      <c r="C94" s="2"/>
      <c r="D94" s="2"/>
      <c r="E94" s="2"/>
      <c r="F94" s="2"/>
      <c r="G94" s="2"/>
      <c r="H94" s="2"/>
      <c r="K94" s="8"/>
    </row>
    <row r="95" spans="1:25">
      <c r="B95" t="s">
        <v>21</v>
      </c>
      <c r="C95" t="s">
        <v>22</v>
      </c>
      <c r="I95" t="s">
        <v>19</v>
      </c>
      <c r="J95" s="23" t="s">
        <v>334</v>
      </c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:25">
      <c r="B96" t="s">
        <v>24</v>
      </c>
      <c r="C96" t="s">
        <v>318</v>
      </c>
      <c r="I96" t="s">
        <v>19</v>
      </c>
      <c r="J96" t="s">
        <v>335</v>
      </c>
      <c r="K96" s="8"/>
    </row>
    <row r="97" spans="2:21">
      <c r="B97" t="s">
        <v>25</v>
      </c>
      <c r="C97" t="s">
        <v>319</v>
      </c>
      <c r="I97" t="s">
        <v>19</v>
      </c>
      <c r="J97" t="s">
        <v>298</v>
      </c>
      <c r="K97" s="8"/>
    </row>
    <row r="98" spans="2:21">
      <c r="B98" t="s">
        <v>26</v>
      </c>
      <c r="C98" t="s">
        <v>30</v>
      </c>
      <c r="I98" t="s">
        <v>19</v>
      </c>
      <c r="J98" t="s">
        <v>330</v>
      </c>
      <c r="K98" s="8"/>
    </row>
    <row r="99" spans="2:21">
      <c r="B99" t="s">
        <v>27</v>
      </c>
      <c r="C99" t="s">
        <v>31</v>
      </c>
      <c r="I99" t="s">
        <v>19</v>
      </c>
      <c r="J99" t="s">
        <v>289</v>
      </c>
      <c r="K99" s="8" t="s">
        <v>278</v>
      </c>
      <c r="L99" t="s">
        <v>290</v>
      </c>
      <c r="M99" t="s">
        <v>284</v>
      </c>
      <c r="N99" t="s">
        <v>280</v>
      </c>
    </row>
    <row r="100" spans="2:21">
      <c r="B100" t="s">
        <v>28</v>
      </c>
      <c r="C100" t="s">
        <v>40</v>
      </c>
      <c r="I100" t="s">
        <v>19</v>
      </c>
      <c r="J100" s="23" t="s">
        <v>308</v>
      </c>
      <c r="K100" s="23"/>
      <c r="L100" s="23"/>
      <c r="M100" s="23"/>
      <c r="N100" s="23"/>
      <c r="O100" s="23"/>
      <c r="P100" s="23"/>
      <c r="Q100" s="23"/>
      <c r="R100" s="23"/>
    </row>
    <row r="101" spans="2:21">
      <c r="B101" t="s">
        <v>29</v>
      </c>
      <c r="C101" t="s">
        <v>325</v>
      </c>
      <c r="I101" t="s">
        <v>19</v>
      </c>
      <c r="J101" s="12" t="s">
        <v>336</v>
      </c>
      <c r="K101" s="12"/>
      <c r="L101" s="12"/>
      <c r="M101" s="12"/>
      <c r="N101" s="12"/>
      <c r="O101" s="12"/>
      <c r="P101" s="12"/>
      <c r="Q101" s="12"/>
      <c r="R101" s="12"/>
    </row>
    <row r="102" spans="2:21">
      <c r="B102" t="s">
        <v>39</v>
      </c>
      <c r="C102" t="s">
        <v>32</v>
      </c>
      <c r="I102" t="s">
        <v>19</v>
      </c>
      <c r="J102" t="s">
        <v>43</v>
      </c>
      <c r="K102" s="8" t="s">
        <v>19</v>
      </c>
      <c r="L102" s="12">
        <v>2</v>
      </c>
      <c r="M102" t="s">
        <v>44</v>
      </c>
      <c r="N102" t="s">
        <v>19</v>
      </c>
      <c r="O102" t="s">
        <v>298</v>
      </c>
      <c r="Q102" t="s">
        <v>309</v>
      </c>
      <c r="T102" t="s">
        <v>19</v>
      </c>
      <c r="U102" t="s">
        <v>289</v>
      </c>
    </row>
    <row r="103" spans="2:21">
      <c r="K103" s="8"/>
      <c r="Q103" t="s">
        <v>5</v>
      </c>
      <c r="T103" t="s">
        <v>19</v>
      </c>
      <c r="U103" t="s">
        <v>310</v>
      </c>
    </row>
    <row r="104" spans="2:21">
      <c r="J104" t="s">
        <v>6</v>
      </c>
      <c r="K104" s="8"/>
      <c r="M104" t="s">
        <v>301</v>
      </c>
      <c r="Q104" t="s">
        <v>7</v>
      </c>
      <c r="T104" t="s">
        <v>19</v>
      </c>
      <c r="U104" t="s">
        <v>311</v>
      </c>
    </row>
    <row r="105" spans="2:21">
      <c r="J105" t="s">
        <v>47</v>
      </c>
      <c r="K105" s="8"/>
      <c r="M105" s="23">
        <v>94753</v>
      </c>
      <c r="N105" s="23"/>
      <c r="O105" s="23"/>
      <c r="P105" s="23"/>
    </row>
    <row r="106" spans="2:21">
      <c r="B106" t="s">
        <v>100</v>
      </c>
      <c r="C106" t="s">
        <v>33</v>
      </c>
      <c r="I106" t="s">
        <v>19</v>
      </c>
      <c r="J106" t="s">
        <v>23</v>
      </c>
      <c r="K106" s="8" t="s">
        <v>323</v>
      </c>
    </row>
    <row r="107" spans="2:21">
      <c r="C107" t="s">
        <v>312</v>
      </c>
      <c r="I107" t="s">
        <v>19</v>
      </c>
      <c r="J107" t="s">
        <v>35</v>
      </c>
      <c r="K107" s="8"/>
    </row>
    <row r="108" spans="2:21">
      <c r="I108" t="s">
        <v>19</v>
      </c>
      <c r="J108" t="s">
        <v>36</v>
      </c>
      <c r="K108" s="8"/>
    </row>
    <row r="109" spans="2:21">
      <c r="K109" s="8"/>
    </row>
    <row r="110" spans="2:21">
      <c r="K110" s="8"/>
    </row>
    <row r="111" spans="2:21">
      <c r="K111" s="8"/>
    </row>
    <row r="112" spans="2:21">
      <c r="K112" s="8"/>
    </row>
    <row r="113" spans="1:25">
      <c r="K113" s="8"/>
    </row>
    <row r="114" spans="1:25">
      <c r="A114" t="s">
        <v>64</v>
      </c>
      <c r="B114" s="2" t="s">
        <v>339</v>
      </c>
      <c r="C114" s="2"/>
      <c r="D114" s="2"/>
      <c r="E114" s="2"/>
      <c r="F114" s="2"/>
      <c r="G114" s="2"/>
      <c r="H114" s="2"/>
      <c r="K114" s="8"/>
    </row>
    <row r="115" spans="1:25">
      <c r="B115" t="s">
        <v>21</v>
      </c>
      <c r="C115" t="s">
        <v>22</v>
      </c>
      <c r="I115" t="s">
        <v>19</v>
      </c>
      <c r="J115" s="23" t="s">
        <v>340</v>
      </c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</row>
    <row r="116" spans="1:25">
      <c r="B116" t="s">
        <v>24</v>
      </c>
      <c r="C116" t="s">
        <v>318</v>
      </c>
      <c r="I116" t="s">
        <v>19</v>
      </c>
      <c r="J116" t="s">
        <v>341</v>
      </c>
      <c r="K116" s="8"/>
    </row>
    <row r="117" spans="1:25">
      <c r="B117" t="s">
        <v>25</v>
      </c>
      <c r="C117" t="s">
        <v>319</v>
      </c>
      <c r="I117" t="s">
        <v>19</v>
      </c>
      <c r="J117" t="s">
        <v>298</v>
      </c>
      <c r="K117" s="8"/>
    </row>
    <row r="118" spans="1:25">
      <c r="B118" t="s">
        <v>26</v>
      </c>
      <c r="C118" t="s">
        <v>30</v>
      </c>
      <c r="I118" t="s">
        <v>19</v>
      </c>
      <c r="J118" t="s">
        <v>342</v>
      </c>
      <c r="K118" s="8"/>
    </row>
    <row r="119" spans="1:25">
      <c r="B119" t="s">
        <v>27</v>
      </c>
      <c r="C119" t="s">
        <v>31</v>
      </c>
      <c r="I119" t="s">
        <v>19</v>
      </c>
      <c r="J119" t="s">
        <v>289</v>
      </c>
      <c r="K119" s="8" t="s">
        <v>278</v>
      </c>
      <c r="L119" t="s">
        <v>290</v>
      </c>
      <c r="M119" t="s">
        <v>284</v>
      </c>
      <c r="N119" t="s">
        <v>280</v>
      </c>
    </row>
    <row r="120" spans="1:25">
      <c r="B120" t="s">
        <v>28</v>
      </c>
      <c r="C120" t="s">
        <v>40</v>
      </c>
      <c r="I120" t="s">
        <v>19</v>
      </c>
      <c r="J120" s="23" t="s">
        <v>331</v>
      </c>
      <c r="K120" s="23"/>
      <c r="L120" s="23"/>
      <c r="M120" s="23"/>
      <c r="N120" s="23"/>
      <c r="O120" s="23"/>
      <c r="P120" s="23"/>
      <c r="Q120" s="23"/>
      <c r="R120" s="23"/>
    </row>
    <row r="121" spans="1:25">
      <c r="B121" t="s">
        <v>29</v>
      </c>
      <c r="C121" t="s">
        <v>325</v>
      </c>
      <c r="I121" t="s">
        <v>19</v>
      </c>
      <c r="J121" s="15" t="s">
        <v>383</v>
      </c>
      <c r="K121" s="12"/>
      <c r="L121" s="12"/>
      <c r="M121" s="12"/>
      <c r="N121" s="12"/>
      <c r="O121" s="12"/>
      <c r="P121" s="12"/>
      <c r="Q121" s="12"/>
      <c r="R121" s="12"/>
    </row>
    <row r="122" spans="1:25">
      <c r="B122" t="s">
        <v>39</v>
      </c>
      <c r="C122" t="s">
        <v>32</v>
      </c>
      <c r="I122" t="s">
        <v>19</v>
      </c>
      <c r="J122" t="s">
        <v>43</v>
      </c>
      <c r="K122" s="8" t="s">
        <v>19</v>
      </c>
      <c r="L122" s="12">
        <v>1</v>
      </c>
      <c r="M122" t="s">
        <v>44</v>
      </c>
      <c r="N122" t="s">
        <v>19</v>
      </c>
      <c r="O122" t="s">
        <v>298</v>
      </c>
      <c r="Q122" t="s">
        <v>309</v>
      </c>
      <c r="T122" t="s">
        <v>19</v>
      </c>
      <c r="U122" t="s">
        <v>289</v>
      </c>
    </row>
    <row r="123" spans="1:25">
      <c r="K123" s="8"/>
      <c r="Q123" t="s">
        <v>5</v>
      </c>
      <c r="T123" t="s">
        <v>19</v>
      </c>
      <c r="U123" t="s">
        <v>310</v>
      </c>
    </row>
    <row r="124" spans="1:25">
      <c r="J124" t="s">
        <v>6</v>
      </c>
      <c r="K124" s="8"/>
      <c r="M124" t="s">
        <v>301</v>
      </c>
      <c r="Q124" t="s">
        <v>7</v>
      </c>
      <c r="T124" t="s">
        <v>19</v>
      </c>
      <c r="U124" t="s">
        <v>311</v>
      </c>
    </row>
    <row r="125" spans="1:25">
      <c r="J125" t="s">
        <v>47</v>
      </c>
      <c r="K125" s="8"/>
      <c r="M125" s="23">
        <v>94753</v>
      </c>
      <c r="N125" s="23"/>
      <c r="O125" s="23"/>
      <c r="P125" s="23"/>
    </row>
    <row r="126" spans="1:25">
      <c r="B126" t="s">
        <v>100</v>
      </c>
      <c r="C126" t="s">
        <v>33</v>
      </c>
      <c r="I126" t="s">
        <v>19</v>
      </c>
      <c r="J126" t="s">
        <v>23</v>
      </c>
      <c r="K126" s="8" t="s">
        <v>323</v>
      </c>
    </row>
    <row r="127" spans="1:25">
      <c r="C127" t="s">
        <v>312</v>
      </c>
      <c r="I127" t="s">
        <v>19</v>
      </c>
      <c r="J127" t="s">
        <v>35</v>
      </c>
      <c r="K127" s="8"/>
    </row>
    <row r="128" spans="1:25">
      <c r="I128" t="s">
        <v>19</v>
      </c>
      <c r="J128" t="s">
        <v>36</v>
      </c>
      <c r="K128" s="8"/>
    </row>
    <row r="129" spans="1:25">
      <c r="J129" t="s">
        <v>37</v>
      </c>
      <c r="K129" s="8"/>
    </row>
    <row r="130" spans="1:25">
      <c r="A130" t="s">
        <v>64</v>
      </c>
      <c r="B130" s="2" t="s">
        <v>343</v>
      </c>
      <c r="C130" s="2"/>
      <c r="D130" s="2"/>
      <c r="E130" s="2"/>
      <c r="F130" s="2"/>
      <c r="G130" s="2"/>
      <c r="H130" s="2"/>
      <c r="K130" s="8"/>
    </row>
    <row r="131" spans="1:25">
      <c r="B131" t="s">
        <v>21</v>
      </c>
      <c r="C131" t="s">
        <v>22</v>
      </c>
      <c r="I131" t="s">
        <v>19</v>
      </c>
      <c r="J131" s="23" t="s">
        <v>344</v>
      </c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1:25">
      <c r="B132" t="s">
        <v>24</v>
      </c>
      <c r="C132" t="s">
        <v>318</v>
      </c>
      <c r="I132" t="s">
        <v>19</v>
      </c>
      <c r="J132" t="s">
        <v>329</v>
      </c>
      <c r="K132" s="8"/>
    </row>
    <row r="133" spans="1:25">
      <c r="B133" t="s">
        <v>25</v>
      </c>
      <c r="C133" t="s">
        <v>319</v>
      </c>
      <c r="I133" t="s">
        <v>19</v>
      </c>
      <c r="J133" t="s">
        <v>298</v>
      </c>
      <c r="K133" s="8"/>
    </row>
    <row r="134" spans="1:25">
      <c r="B134" t="s">
        <v>26</v>
      </c>
      <c r="C134" t="s">
        <v>30</v>
      </c>
      <c r="I134" t="s">
        <v>19</v>
      </c>
      <c r="J134" t="s">
        <v>345</v>
      </c>
      <c r="K134" s="8"/>
    </row>
    <row r="135" spans="1:25">
      <c r="B135" t="s">
        <v>27</v>
      </c>
      <c r="C135" t="s">
        <v>31</v>
      </c>
      <c r="I135" t="s">
        <v>19</v>
      </c>
      <c r="J135" t="s">
        <v>289</v>
      </c>
      <c r="K135" s="8" t="s">
        <v>278</v>
      </c>
      <c r="L135" t="s">
        <v>290</v>
      </c>
      <c r="M135" t="s">
        <v>284</v>
      </c>
      <c r="N135" t="s">
        <v>280</v>
      </c>
    </row>
    <row r="136" spans="1:25">
      <c r="B136" t="s">
        <v>28</v>
      </c>
      <c r="C136" t="s">
        <v>40</v>
      </c>
      <c r="I136" t="s">
        <v>19</v>
      </c>
      <c r="J136" s="23" t="s">
        <v>331</v>
      </c>
      <c r="K136" s="23"/>
      <c r="L136" s="23"/>
      <c r="M136" s="23"/>
      <c r="N136" s="23"/>
      <c r="O136" s="23"/>
      <c r="P136" s="23"/>
      <c r="Q136" s="23"/>
      <c r="R136" s="23"/>
    </row>
    <row r="137" spans="1:25">
      <c r="B137" t="s">
        <v>29</v>
      </c>
      <c r="C137" t="s">
        <v>325</v>
      </c>
      <c r="I137" t="s">
        <v>19</v>
      </c>
      <c r="J137" s="12" t="s">
        <v>351</v>
      </c>
      <c r="K137" s="12"/>
      <c r="L137" s="12"/>
      <c r="M137" s="12"/>
      <c r="N137" s="12"/>
      <c r="O137" s="12"/>
      <c r="P137" s="12"/>
      <c r="Q137" s="12"/>
      <c r="R137" s="12"/>
    </row>
    <row r="138" spans="1:25">
      <c r="B138" t="s">
        <v>39</v>
      </c>
      <c r="C138" t="s">
        <v>32</v>
      </c>
      <c r="I138" t="s">
        <v>19</v>
      </c>
      <c r="J138" t="s">
        <v>43</v>
      </c>
      <c r="K138" s="8" t="s">
        <v>19</v>
      </c>
      <c r="L138" s="12">
        <v>8</v>
      </c>
      <c r="M138" t="s">
        <v>44</v>
      </c>
      <c r="N138" t="s">
        <v>19</v>
      </c>
      <c r="O138" t="s">
        <v>298</v>
      </c>
      <c r="Q138" t="s">
        <v>309</v>
      </c>
      <c r="T138" t="s">
        <v>19</v>
      </c>
      <c r="U138" t="s">
        <v>338</v>
      </c>
    </row>
    <row r="139" spans="1:25">
      <c r="K139" s="8"/>
      <c r="Q139" t="s">
        <v>5</v>
      </c>
      <c r="T139" t="s">
        <v>19</v>
      </c>
      <c r="U139" t="s">
        <v>310</v>
      </c>
    </row>
    <row r="140" spans="1:25">
      <c r="J140" t="s">
        <v>6</v>
      </c>
      <c r="K140" s="8"/>
      <c r="M140" t="s">
        <v>301</v>
      </c>
      <c r="Q140" t="s">
        <v>7</v>
      </c>
      <c r="T140" t="s">
        <v>19</v>
      </c>
      <c r="U140" t="s">
        <v>311</v>
      </c>
    </row>
    <row r="141" spans="1:25">
      <c r="J141" t="s">
        <v>47</v>
      </c>
      <c r="K141" s="8"/>
      <c r="M141" s="23">
        <v>94753</v>
      </c>
      <c r="N141" s="23"/>
      <c r="O141" s="23"/>
      <c r="P141" s="23"/>
    </row>
    <row r="142" spans="1:25">
      <c r="B142" t="s">
        <v>100</v>
      </c>
      <c r="C142" t="s">
        <v>33</v>
      </c>
      <c r="I142" t="s">
        <v>19</v>
      </c>
      <c r="J142" t="s">
        <v>23</v>
      </c>
      <c r="K142" s="8" t="s">
        <v>323</v>
      </c>
    </row>
    <row r="143" spans="1:25">
      <c r="C143" t="s">
        <v>312</v>
      </c>
      <c r="I143" t="s">
        <v>19</v>
      </c>
      <c r="J143" t="s">
        <v>35</v>
      </c>
      <c r="K143" s="8"/>
    </row>
    <row r="144" spans="1:25">
      <c r="I144" t="s">
        <v>19</v>
      </c>
      <c r="J144" t="s">
        <v>36</v>
      </c>
      <c r="K144" s="8"/>
    </row>
    <row r="145" spans="1:25">
      <c r="J145" t="s">
        <v>37</v>
      </c>
      <c r="K145" s="8"/>
    </row>
    <row r="146" spans="1:25">
      <c r="K146" s="8"/>
    </row>
    <row r="147" spans="1:25">
      <c r="A147" t="s">
        <v>64</v>
      </c>
      <c r="B147" s="2" t="s">
        <v>346</v>
      </c>
      <c r="C147" s="2"/>
      <c r="D147" s="2"/>
      <c r="E147" s="2"/>
      <c r="F147" s="2"/>
      <c r="G147" s="2"/>
      <c r="H147" s="2"/>
      <c r="K147" s="8"/>
    </row>
    <row r="148" spans="1:25">
      <c r="B148" t="s">
        <v>21</v>
      </c>
      <c r="C148" t="s">
        <v>22</v>
      </c>
      <c r="I148" t="s">
        <v>19</v>
      </c>
      <c r="J148" s="23" t="s">
        <v>347</v>
      </c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>
      <c r="B149" t="s">
        <v>24</v>
      </c>
      <c r="C149" t="s">
        <v>318</v>
      </c>
      <c r="I149" t="s">
        <v>19</v>
      </c>
      <c r="J149" t="s">
        <v>348</v>
      </c>
      <c r="K149" s="8"/>
    </row>
    <row r="150" spans="1:25">
      <c r="B150" t="s">
        <v>25</v>
      </c>
      <c r="C150" t="s">
        <v>319</v>
      </c>
      <c r="I150" t="s">
        <v>19</v>
      </c>
      <c r="J150" t="s">
        <v>298</v>
      </c>
      <c r="K150" s="8"/>
    </row>
    <row r="151" spans="1:25">
      <c r="B151" t="s">
        <v>26</v>
      </c>
      <c r="C151" t="s">
        <v>30</v>
      </c>
      <c r="I151" t="s">
        <v>19</v>
      </c>
      <c r="J151" t="s">
        <v>345</v>
      </c>
      <c r="K151" s="8"/>
    </row>
    <row r="152" spans="1:25">
      <c r="B152" t="s">
        <v>27</v>
      </c>
      <c r="C152" t="s">
        <v>31</v>
      </c>
      <c r="I152" t="s">
        <v>19</v>
      </c>
      <c r="J152" t="s">
        <v>289</v>
      </c>
      <c r="K152" s="8" t="s">
        <v>278</v>
      </c>
      <c r="L152" t="s">
        <v>290</v>
      </c>
      <c r="M152" t="s">
        <v>284</v>
      </c>
      <c r="N152" t="s">
        <v>280</v>
      </c>
    </row>
    <row r="153" spans="1:25">
      <c r="B153" t="s">
        <v>28</v>
      </c>
      <c r="C153" t="s">
        <v>40</v>
      </c>
      <c r="I153" t="s">
        <v>19</v>
      </c>
      <c r="J153" s="23" t="s">
        <v>331</v>
      </c>
      <c r="K153" s="23"/>
      <c r="L153" s="23"/>
      <c r="M153" s="23"/>
      <c r="N153" s="23"/>
      <c r="O153" s="23"/>
      <c r="P153" s="23"/>
      <c r="Q153" s="23"/>
      <c r="R153" s="23"/>
    </row>
    <row r="154" spans="1:25">
      <c r="B154" t="s">
        <v>29</v>
      </c>
      <c r="C154" t="s">
        <v>325</v>
      </c>
      <c r="I154" t="s">
        <v>19</v>
      </c>
      <c r="J154" s="12" t="s">
        <v>350</v>
      </c>
      <c r="K154" s="12"/>
      <c r="L154" s="12"/>
      <c r="M154" s="12"/>
      <c r="N154" s="12"/>
      <c r="O154" s="12"/>
      <c r="P154" s="12"/>
      <c r="Q154" s="12"/>
      <c r="R154" s="12"/>
    </row>
    <row r="155" spans="1:25">
      <c r="B155" t="s">
        <v>39</v>
      </c>
      <c r="C155" t="s">
        <v>32</v>
      </c>
      <c r="I155" t="s">
        <v>19</v>
      </c>
      <c r="J155" t="s">
        <v>43</v>
      </c>
      <c r="K155" s="8" t="s">
        <v>19</v>
      </c>
      <c r="L155" s="12">
        <v>11</v>
      </c>
      <c r="M155" t="s">
        <v>44</v>
      </c>
      <c r="N155" t="s">
        <v>19</v>
      </c>
      <c r="O155" t="s">
        <v>298</v>
      </c>
      <c r="Q155" t="s">
        <v>309</v>
      </c>
      <c r="T155" t="s">
        <v>19</v>
      </c>
      <c r="U155" t="s">
        <v>349</v>
      </c>
    </row>
    <row r="156" spans="1:25">
      <c r="K156" s="8"/>
      <c r="Q156" t="s">
        <v>5</v>
      </c>
      <c r="T156" t="s">
        <v>19</v>
      </c>
      <c r="U156" t="s">
        <v>310</v>
      </c>
    </row>
    <row r="157" spans="1:25">
      <c r="J157" t="s">
        <v>6</v>
      </c>
      <c r="K157" s="8"/>
      <c r="M157" t="s">
        <v>301</v>
      </c>
      <c r="Q157" t="s">
        <v>7</v>
      </c>
      <c r="T157" t="s">
        <v>19</v>
      </c>
      <c r="U157" t="s">
        <v>311</v>
      </c>
    </row>
    <row r="158" spans="1:25">
      <c r="J158" t="s">
        <v>47</v>
      </c>
      <c r="K158" s="8"/>
      <c r="M158" s="23">
        <v>94753</v>
      </c>
      <c r="N158" s="23"/>
      <c r="O158" s="23"/>
      <c r="P158" s="23"/>
    </row>
    <row r="159" spans="1:25">
      <c r="B159" t="s">
        <v>100</v>
      </c>
      <c r="C159" t="s">
        <v>33</v>
      </c>
      <c r="I159" t="s">
        <v>19</v>
      </c>
      <c r="J159" t="s">
        <v>23</v>
      </c>
      <c r="K159" s="8" t="s">
        <v>323</v>
      </c>
    </row>
    <row r="160" spans="1:25">
      <c r="C160" t="s">
        <v>312</v>
      </c>
      <c r="I160" t="s">
        <v>19</v>
      </c>
      <c r="J160" t="s">
        <v>35</v>
      </c>
      <c r="K160" s="8"/>
    </row>
    <row r="161" spans="1:20">
      <c r="I161" t="s">
        <v>19</v>
      </c>
      <c r="J161" t="s">
        <v>36</v>
      </c>
      <c r="K161" s="8"/>
    </row>
    <row r="162" spans="1:20">
      <c r="J162" t="s">
        <v>37</v>
      </c>
      <c r="K162" s="8"/>
    </row>
    <row r="163" spans="1:20">
      <c r="K163" s="8"/>
    </row>
    <row r="164" spans="1:20">
      <c r="K164" s="8"/>
    </row>
    <row r="165" spans="1:20">
      <c r="A165" s="2" t="s">
        <v>67</v>
      </c>
      <c r="B165" s="2" t="s">
        <v>42</v>
      </c>
    </row>
    <row r="166" spans="1:20">
      <c r="B166" t="s">
        <v>21</v>
      </c>
      <c r="C166" t="s">
        <v>22</v>
      </c>
      <c r="I166" t="s">
        <v>19</v>
      </c>
      <c r="J166" s="8" t="s">
        <v>366</v>
      </c>
      <c r="L166" s="9"/>
    </row>
    <row r="167" spans="1:20">
      <c r="B167" t="s">
        <v>24</v>
      </c>
      <c r="C167" t="s">
        <v>318</v>
      </c>
      <c r="I167" t="s">
        <v>19</v>
      </c>
      <c r="J167" s="8" t="s">
        <v>352</v>
      </c>
    </row>
    <row r="168" spans="1:20">
      <c r="B168" t="s">
        <v>25</v>
      </c>
      <c r="C168" t="s">
        <v>361</v>
      </c>
      <c r="I168" t="s">
        <v>19</v>
      </c>
      <c r="J168" s="8" t="s">
        <v>378</v>
      </c>
    </row>
    <row r="169" spans="1:20">
      <c r="B169" t="s">
        <v>26</v>
      </c>
      <c r="C169" t="s">
        <v>30</v>
      </c>
      <c r="I169" t="s">
        <v>19</v>
      </c>
      <c r="J169" s="8" t="s">
        <v>345</v>
      </c>
    </row>
    <row r="170" spans="1:20">
      <c r="B170" t="s">
        <v>27</v>
      </c>
      <c r="C170" t="s">
        <v>31</v>
      </c>
      <c r="I170" t="s">
        <v>19</v>
      </c>
      <c r="J170" s="8" t="s">
        <v>372</v>
      </c>
    </row>
    <row r="171" spans="1:20">
      <c r="B171" t="s">
        <v>28</v>
      </c>
      <c r="C171" t="s">
        <v>40</v>
      </c>
      <c r="I171" t="s">
        <v>19</v>
      </c>
      <c r="J171" s="8" t="s">
        <v>331</v>
      </c>
    </row>
    <row r="172" spans="1:20">
      <c r="B172" t="s">
        <v>29</v>
      </c>
      <c r="C172" t="s">
        <v>325</v>
      </c>
      <c r="I172" t="s">
        <v>19</v>
      </c>
      <c r="J172" s="8" t="s">
        <v>379</v>
      </c>
    </row>
    <row r="173" spans="1:20">
      <c r="B173" t="s">
        <v>377</v>
      </c>
      <c r="C173" t="s">
        <v>32</v>
      </c>
      <c r="I173" t="s">
        <v>19</v>
      </c>
      <c r="J173" s="8" t="s">
        <v>43</v>
      </c>
      <c r="K173" t="s">
        <v>19</v>
      </c>
      <c r="L173" t="s">
        <v>289</v>
      </c>
      <c r="M173" s="8" t="s">
        <v>44</v>
      </c>
      <c r="N173" t="s">
        <v>19</v>
      </c>
      <c r="O173" t="s">
        <v>298</v>
      </c>
      <c r="Q173" s="8" t="s">
        <v>45</v>
      </c>
      <c r="S173" t="s">
        <v>19</v>
      </c>
      <c r="T173" t="s">
        <v>289</v>
      </c>
    </row>
    <row r="174" spans="1:20">
      <c r="J174" s="8" t="s">
        <v>46</v>
      </c>
      <c r="L174" t="s">
        <v>299</v>
      </c>
      <c r="Q174" s="8" t="s">
        <v>5</v>
      </c>
      <c r="T174" t="s">
        <v>300</v>
      </c>
    </row>
    <row r="175" spans="1:20">
      <c r="J175" s="8" t="s">
        <v>6</v>
      </c>
      <c r="N175" t="s">
        <v>301</v>
      </c>
      <c r="Q175" s="8" t="s">
        <v>7</v>
      </c>
      <c r="T175" t="s">
        <v>302</v>
      </c>
    </row>
    <row r="176" spans="1:20">
      <c r="J176" t="s">
        <v>47</v>
      </c>
      <c r="M176" s="22">
        <v>94753</v>
      </c>
      <c r="N176" s="22"/>
      <c r="O176" s="22"/>
      <c r="P176" s="22"/>
      <c r="Q176" s="22"/>
    </row>
    <row r="177" spans="1:20">
      <c r="B177" t="s">
        <v>100</v>
      </c>
      <c r="C177" t="s">
        <v>33</v>
      </c>
      <c r="I177" t="s">
        <v>19</v>
      </c>
      <c r="J177" t="s">
        <v>23</v>
      </c>
      <c r="K177" s="8"/>
    </row>
    <row r="178" spans="1:20">
      <c r="C178" t="s">
        <v>34</v>
      </c>
      <c r="J178" t="s">
        <v>35</v>
      </c>
      <c r="K178" s="8"/>
    </row>
    <row r="179" spans="1:20">
      <c r="J179" t="s">
        <v>36</v>
      </c>
      <c r="K179" s="8"/>
    </row>
    <row r="180" spans="1:20">
      <c r="A180" s="2" t="s">
        <v>69</v>
      </c>
      <c r="B180" s="2" t="s">
        <v>354</v>
      </c>
    </row>
    <row r="181" spans="1:20">
      <c r="B181" t="s">
        <v>21</v>
      </c>
      <c r="C181" t="s">
        <v>22</v>
      </c>
      <c r="I181" t="s">
        <v>19</v>
      </c>
      <c r="J181" s="8" t="s">
        <v>353</v>
      </c>
      <c r="L181" s="11"/>
    </row>
    <row r="182" spans="1:20">
      <c r="B182" t="s">
        <v>24</v>
      </c>
      <c r="C182" t="s">
        <v>318</v>
      </c>
      <c r="I182" t="s">
        <v>19</v>
      </c>
      <c r="J182" s="8" t="s">
        <v>352</v>
      </c>
    </row>
    <row r="183" spans="1:20">
      <c r="B183" t="s">
        <v>25</v>
      </c>
      <c r="C183" t="s">
        <v>361</v>
      </c>
      <c r="I183" t="s">
        <v>19</v>
      </c>
      <c r="J183" s="8" t="s">
        <v>378</v>
      </c>
    </row>
    <row r="184" spans="1:20">
      <c r="B184" t="s">
        <v>26</v>
      </c>
      <c r="C184" t="s">
        <v>30</v>
      </c>
      <c r="I184" t="s">
        <v>19</v>
      </c>
      <c r="J184" s="8" t="s">
        <v>345</v>
      </c>
    </row>
    <row r="185" spans="1:20">
      <c r="B185" t="s">
        <v>27</v>
      </c>
      <c r="C185" t="s">
        <v>31</v>
      </c>
      <c r="I185" t="s">
        <v>19</v>
      </c>
      <c r="J185" s="8" t="s">
        <v>372</v>
      </c>
    </row>
    <row r="186" spans="1:20">
      <c r="B186" t="s">
        <v>28</v>
      </c>
      <c r="C186" t="s">
        <v>40</v>
      </c>
      <c r="I186" t="s">
        <v>19</v>
      </c>
      <c r="J186" s="8" t="s">
        <v>84</v>
      </c>
    </row>
    <row r="187" spans="1:20">
      <c r="B187" t="s">
        <v>29</v>
      </c>
      <c r="C187" t="s">
        <v>325</v>
      </c>
      <c r="I187" t="s">
        <v>19</v>
      </c>
      <c r="J187" s="8" t="s">
        <v>380</v>
      </c>
    </row>
    <row r="188" spans="1:20">
      <c r="B188" t="s">
        <v>39</v>
      </c>
      <c r="C188" t="s">
        <v>32</v>
      </c>
      <c r="I188" t="s">
        <v>19</v>
      </c>
      <c r="J188" s="8" t="s">
        <v>43</v>
      </c>
      <c r="K188" t="s">
        <v>19</v>
      </c>
      <c r="L188">
        <v>11</v>
      </c>
      <c r="M188" s="8" t="s">
        <v>44</v>
      </c>
      <c r="N188" t="s">
        <v>19</v>
      </c>
      <c r="O188" t="s">
        <v>298</v>
      </c>
      <c r="Q188" s="8" t="s">
        <v>45</v>
      </c>
      <c r="S188" t="s">
        <v>19</v>
      </c>
      <c r="T188" t="s">
        <v>349</v>
      </c>
    </row>
    <row r="189" spans="1:20">
      <c r="J189" s="8" t="s">
        <v>46</v>
      </c>
      <c r="L189" t="s">
        <v>299</v>
      </c>
      <c r="Q189" s="8" t="s">
        <v>5</v>
      </c>
      <c r="T189" t="s">
        <v>300</v>
      </c>
    </row>
    <row r="190" spans="1:20">
      <c r="J190" s="8" t="s">
        <v>6</v>
      </c>
      <c r="N190" t="s">
        <v>301</v>
      </c>
      <c r="Q190" s="8" t="s">
        <v>7</v>
      </c>
      <c r="T190" t="s">
        <v>302</v>
      </c>
    </row>
    <row r="191" spans="1:20">
      <c r="J191" t="s">
        <v>47</v>
      </c>
      <c r="M191" s="22">
        <v>94753</v>
      </c>
      <c r="N191" s="22"/>
      <c r="O191" s="22"/>
      <c r="P191" s="22"/>
      <c r="Q191" s="22"/>
    </row>
    <row r="192" spans="1:20">
      <c r="B192" t="s">
        <v>100</v>
      </c>
      <c r="C192" t="s">
        <v>33</v>
      </c>
      <c r="I192" t="s">
        <v>19</v>
      </c>
      <c r="J192" t="s">
        <v>23</v>
      </c>
      <c r="K192" s="8"/>
    </row>
    <row r="193" spans="1:20">
      <c r="C193" t="s">
        <v>34</v>
      </c>
      <c r="J193" t="s">
        <v>35</v>
      </c>
      <c r="K193" s="8"/>
    </row>
    <row r="194" spans="1:20">
      <c r="J194" t="s">
        <v>36</v>
      </c>
      <c r="K194" s="8"/>
    </row>
    <row r="195" spans="1:20">
      <c r="A195" s="2" t="s">
        <v>81</v>
      </c>
      <c r="B195" s="2" t="s">
        <v>355</v>
      </c>
    </row>
    <row r="196" spans="1:20">
      <c r="B196" t="s">
        <v>21</v>
      </c>
      <c r="C196" t="s">
        <v>22</v>
      </c>
      <c r="I196" t="s">
        <v>19</v>
      </c>
      <c r="J196" s="8" t="s">
        <v>356</v>
      </c>
      <c r="L196" s="11"/>
    </row>
    <row r="197" spans="1:20">
      <c r="B197" t="s">
        <v>24</v>
      </c>
      <c r="C197" t="s">
        <v>318</v>
      </c>
      <c r="I197" t="s">
        <v>19</v>
      </c>
      <c r="J197" s="8" t="s">
        <v>357</v>
      </c>
    </row>
    <row r="198" spans="1:20">
      <c r="B198" t="s">
        <v>25</v>
      </c>
      <c r="C198" t="s">
        <v>30</v>
      </c>
      <c r="I198" t="s">
        <v>19</v>
      </c>
      <c r="J198" s="8" t="s">
        <v>345</v>
      </c>
    </row>
    <row r="199" spans="1:20">
      <c r="B199" t="s">
        <v>26</v>
      </c>
      <c r="C199" t="s">
        <v>31</v>
      </c>
      <c r="I199" t="s">
        <v>19</v>
      </c>
      <c r="J199" s="8" t="s">
        <v>372</v>
      </c>
    </row>
    <row r="200" spans="1:20">
      <c r="B200" t="s">
        <v>27</v>
      </c>
      <c r="C200" t="s">
        <v>40</v>
      </c>
      <c r="I200" t="s">
        <v>19</v>
      </c>
      <c r="J200" s="8" t="s">
        <v>84</v>
      </c>
    </row>
    <row r="201" spans="1:20">
      <c r="B201" t="s">
        <v>28</v>
      </c>
      <c r="C201" t="s">
        <v>325</v>
      </c>
      <c r="I201" t="s">
        <v>19</v>
      </c>
      <c r="J201" s="8"/>
    </row>
    <row r="202" spans="1:20">
      <c r="B202" t="s">
        <v>29</v>
      </c>
      <c r="C202" t="s">
        <v>32</v>
      </c>
      <c r="I202" t="s">
        <v>19</v>
      </c>
      <c r="J202" s="8" t="s">
        <v>43</v>
      </c>
      <c r="K202" t="s">
        <v>19</v>
      </c>
      <c r="L202">
        <v>1</v>
      </c>
      <c r="M202" s="8" t="s">
        <v>44</v>
      </c>
      <c r="N202" t="s">
        <v>19</v>
      </c>
      <c r="O202" t="s">
        <v>298</v>
      </c>
      <c r="Q202" s="8" t="s">
        <v>45</v>
      </c>
      <c r="S202" t="s">
        <v>19</v>
      </c>
      <c r="T202" t="s">
        <v>289</v>
      </c>
    </row>
    <row r="203" spans="1:20">
      <c r="J203" s="8" t="s">
        <v>46</v>
      </c>
      <c r="L203" t="s">
        <v>299</v>
      </c>
      <c r="Q203" s="8" t="s">
        <v>5</v>
      </c>
      <c r="T203" t="s">
        <v>300</v>
      </c>
    </row>
    <row r="204" spans="1:20">
      <c r="J204" s="8" t="s">
        <v>6</v>
      </c>
      <c r="N204" t="s">
        <v>301</v>
      </c>
      <c r="Q204" s="8" t="s">
        <v>7</v>
      </c>
      <c r="T204" t="s">
        <v>302</v>
      </c>
    </row>
    <row r="205" spans="1:20">
      <c r="J205" t="s">
        <v>47</v>
      </c>
      <c r="M205" s="22">
        <v>94753</v>
      </c>
      <c r="N205" s="22"/>
      <c r="O205" s="22"/>
      <c r="P205" s="22"/>
      <c r="Q205" s="22"/>
    </row>
    <row r="206" spans="1:20">
      <c r="B206" t="s">
        <v>39</v>
      </c>
      <c r="C206" t="s">
        <v>33</v>
      </c>
      <c r="I206" t="s">
        <v>19</v>
      </c>
      <c r="J206" t="s">
        <v>23</v>
      </c>
      <c r="K206" s="8"/>
    </row>
    <row r="207" spans="1:20">
      <c r="C207" t="s">
        <v>34</v>
      </c>
      <c r="J207" t="s">
        <v>35</v>
      </c>
      <c r="K207" s="8"/>
    </row>
    <row r="208" spans="1:20">
      <c r="J208" t="s">
        <v>36</v>
      </c>
      <c r="K208" s="8"/>
    </row>
    <row r="209" spans="1:20">
      <c r="A209" s="2" t="s">
        <v>87</v>
      </c>
      <c r="B209" s="2" t="s">
        <v>358</v>
      </c>
    </row>
    <row r="210" spans="1:20">
      <c r="B210" t="s">
        <v>21</v>
      </c>
      <c r="C210" t="s">
        <v>22</v>
      </c>
      <c r="I210" t="s">
        <v>19</v>
      </c>
      <c r="J210" s="8" t="s">
        <v>359</v>
      </c>
      <c r="L210" s="11"/>
    </row>
    <row r="211" spans="1:20">
      <c r="B211" t="s">
        <v>24</v>
      </c>
      <c r="C211" t="s">
        <v>318</v>
      </c>
      <c r="I211" t="s">
        <v>19</v>
      </c>
      <c r="J211" s="8" t="s">
        <v>352</v>
      </c>
    </row>
    <row r="212" spans="1:20">
      <c r="B212" t="s">
        <v>25</v>
      </c>
      <c r="C212" t="s">
        <v>30</v>
      </c>
      <c r="I212" t="s">
        <v>19</v>
      </c>
      <c r="J212" s="8" t="s">
        <v>345</v>
      </c>
    </row>
    <row r="213" spans="1:20">
      <c r="B213" t="s">
        <v>26</v>
      </c>
      <c r="C213" t="s">
        <v>31</v>
      </c>
      <c r="I213" t="s">
        <v>19</v>
      </c>
      <c r="J213" s="8" t="s">
        <v>372</v>
      </c>
    </row>
    <row r="214" spans="1:20">
      <c r="B214" t="s">
        <v>27</v>
      </c>
      <c r="C214" t="s">
        <v>40</v>
      </c>
      <c r="I214" t="s">
        <v>19</v>
      </c>
      <c r="J214" s="8" t="s">
        <v>331</v>
      </c>
    </row>
    <row r="215" spans="1:20">
      <c r="B215" t="s">
        <v>28</v>
      </c>
      <c r="C215" t="s">
        <v>325</v>
      </c>
      <c r="I215" t="s">
        <v>19</v>
      </c>
      <c r="J215" s="8" t="s">
        <v>375</v>
      </c>
    </row>
    <row r="216" spans="1:20">
      <c r="B216" t="s">
        <v>29</v>
      </c>
      <c r="C216" t="s">
        <v>32</v>
      </c>
      <c r="I216" t="s">
        <v>19</v>
      </c>
      <c r="J216" s="8" t="s">
        <v>43</v>
      </c>
      <c r="K216" t="s">
        <v>19</v>
      </c>
      <c r="L216">
        <v>1</v>
      </c>
      <c r="M216" s="8" t="s">
        <v>44</v>
      </c>
      <c r="N216" t="s">
        <v>19</v>
      </c>
      <c r="O216" t="s">
        <v>298</v>
      </c>
      <c r="Q216" s="8" t="s">
        <v>45</v>
      </c>
      <c r="S216" t="s">
        <v>19</v>
      </c>
      <c r="T216" t="s">
        <v>289</v>
      </c>
    </row>
    <row r="217" spans="1:20">
      <c r="J217" s="8" t="s">
        <v>46</v>
      </c>
      <c r="L217" t="s">
        <v>299</v>
      </c>
      <c r="Q217" s="8" t="s">
        <v>5</v>
      </c>
      <c r="T217" t="s">
        <v>300</v>
      </c>
    </row>
    <row r="218" spans="1:20">
      <c r="J218" s="8" t="s">
        <v>6</v>
      </c>
      <c r="N218" t="s">
        <v>301</v>
      </c>
      <c r="Q218" s="8" t="s">
        <v>7</v>
      </c>
      <c r="T218" t="s">
        <v>302</v>
      </c>
    </row>
    <row r="219" spans="1:20">
      <c r="J219" t="s">
        <v>47</v>
      </c>
      <c r="M219" s="22">
        <v>94753</v>
      </c>
      <c r="N219" s="22"/>
      <c r="O219" s="22"/>
      <c r="P219" s="22"/>
      <c r="Q219" s="22"/>
    </row>
    <row r="220" spans="1:20">
      <c r="B220" t="s">
        <v>39</v>
      </c>
      <c r="C220" t="s">
        <v>33</v>
      </c>
      <c r="I220" t="s">
        <v>19</v>
      </c>
      <c r="J220" t="s">
        <v>23</v>
      </c>
      <c r="K220" s="8"/>
    </row>
    <row r="221" spans="1:20">
      <c r="C221" t="s">
        <v>34</v>
      </c>
      <c r="J221" t="s">
        <v>35</v>
      </c>
      <c r="K221" s="8"/>
    </row>
    <row r="222" spans="1:20">
      <c r="J222" t="s">
        <v>36</v>
      </c>
      <c r="K222" s="8"/>
    </row>
    <row r="223" spans="1:20">
      <c r="A223" s="2" t="s">
        <v>108</v>
      </c>
      <c r="B223" s="2" t="s">
        <v>358</v>
      </c>
    </row>
    <row r="224" spans="1:20">
      <c r="B224" t="s">
        <v>21</v>
      </c>
      <c r="C224" t="s">
        <v>22</v>
      </c>
      <c r="I224" t="s">
        <v>19</v>
      </c>
      <c r="J224" s="8" t="s">
        <v>368</v>
      </c>
      <c r="L224" s="11"/>
    </row>
    <row r="225" spans="1:20">
      <c r="B225" t="s">
        <v>24</v>
      </c>
      <c r="C225" t="s">
        <v>318</v>
      </c>
      <c r="I225" t="s">
        <v>19</v>
      </c>
      <c r="J225" s="8" t="s">
        <v>352</v>
      </c>
    </row>
    <row r="226" spans="1:20">
      <c r="B226" t="s">
        <v>25</v>
      </c>
      <c r="C226" t="s">
        <v>30</v>
      </c>
      <c r="I226" t="s">
        <v>19</v>
      </c>
      <c r="J226" s="8" t="s">
        <v>367</v>
      </c>
    </row>
    <row r="227" spans="1:20">
      <c r="B227" t="s">
        <v>26</v>
      </c>
      <c r="C227" t="s">
        <v>31</v>
      </c>
      <c r="I227" t="s">
        <v>19</v>
      </c>
      <c r="J227" s="8" t="s">
        <v>372</v>
      </c>
    </row>
    <row r="228" spans="1:20">
      <c r="B228" t="s">
        <v>27</v>
      </c>
      <c r="C228" t="s">
        <v>40</v>
      </c>
      <c r="I228" t="s">
        <v>19</v>
      </c>
      <c r="J228" s="8" t="s">
        <v>331</v>
      </c>
    </row>
    <row r="229" spans="1:20">
      <c r="B229" t="s">
        <v>28</v>
      </c>
      <c r="C229" t="s">
        <v>325</v>
      </c>
      <c r="I229" t="s">
        <v>19</v>
      </c>
      <c r="J229" s="8" t="s">
        <v>374</v>
      </c>
    </row>
    <row r="230" spans="1:20">
      <c r="B230" t="s">
        <v>29</v>
      </c>
      <c r="C230" t="s">
        <v>32</v>
      </c>
      <c r="I230" t="s">
        <v>19</v>
      </c>
      <c r="J230" s="8" t="s">
        <v>43</v>
      </c>
      <c r="K230" t="s">
        <v>19</v>
      </c>
      <c r="L230" s="14">
        <v>7</v>
      </c>
      <c r="M230" s="8" t="s">
        <v>44</v>
      </c>
      <c r="N230" t="s">
        <v>19</v>
      </c>
      <c r="O230" t="s">
        <v>298</v>
      </c>
      <c r="Q230" s="8" t="s">
        <v>45</v>
      </c>
      <c r="S230" t="s">
        <v>19</v>
      </c>
      <c r="T230" t="s">
        <v>338</v>
      </c>
    </row>
    <row r="231" spans="1:20">
      <c r="J231" s="8" t="s">
        <v>46</v>
      </c>
      <c r="L231" t="s">
        <v>299</v>
      </c>
      <c r="Q231" s="8" t="s">
        <v>5</v>
      </c>
      <c r="T231" t="s">
        <v>300</v>
      </c>
    </row>
    <row r="232" spans="1:20">
      <c r="J232" s="8" t="s">
        <v>6</v>
      </c>
      <c r="N232" t="s">
        <v>301</v>
      </c>
      <c r="Q232" s="8" t="s">
        <v>7</v>
      </c>
      <c r="T232" t="s">
        <v>302</v>
      </c>
    </row>
    <row r="233" spans="1:20">
      <c r="J233" t="s">
        <v>47</v>
      </c>
      <c r="M233" s="22">
        <v>94753</v>
      </c>
      <c r="N233" s="22"/>
      <c r="O233" s="22"/>
      <c r="P233" s="22"/>
      <c r="Q233" s="22"/>
    </row>
    <row r="234" spans="1:20">
      <c r="B234" t="s">
        <v>39</v>
      </c>
      <c r="C234" t="s">
        <v>33</v>
      </c>
      <c r="I234" t="s">
        <v>19</v>
      </c>
      <c r="J234" t="s">
        <v>23</v>
      </c>
      <c r="K234" s="8"/>
    </row>
    <row r="235" spans="1:20">
      <c r="C235" t="s">
        <v>34</v>
      </c>
      <c r="J235" t="s">
        <v>35</v>
      </c>
      <c r="K235" s="8"/>
    </row>
    <row r="236" spans="1:20">
      <c r="J236" t="s">
        <v>36</v>
      </c>
      <c r="K236" s="8"/>
    </row>
    <row r="237" spans="1:20">
      <c r="A237" s="2" t="s">
        <v>128</v>
      </c>
      <c r="B237" s="2" t="s">
        <v>369</v>
      </c>
    </row>
    <row r="238" spans="1:20">
      <c r="B238" t="s">
        <v>21</v>
      </c>
      <c r="C238" t="s">
        <v>22</v>
      </c>
      <c r="I238" t="s">
        <v>19</v>
      </c>
      <c r="J238" s="8" t="s">
        <v>370</v>
      </c>
      <c r="L238" s="11"/>
    </row>
    <row r="239" spans="1:20">
      <c r="B239" t="s">
        <v>24</v>
      </c>
      <c r="C239" t="s">
        <v>318</v>
      </c>
      <c r="I239" t="s">
        <v>19</v>
      </c>
      <c r="J239" s="8" t="s">
        <v>371</v>
      </c>
    </row>
    <row r="240" spans="1:20">
      <c r="B240" t="s">
        <v>25</v>
      </c>
      <c r="C240" t="s">
        <v>30</v>
      </c>
      <c r="I240" t="s">
        <v>19</v>
      </c>
      <c r="J240" s="8" t="s">
        <v>345</v>
      </c>
    </row>
    <row r="241" spans="2:20">
      <c r="B241" t="s">
        <v>26</v>
      </c>
      <c r="C241" t="s">
        <v>31</v>
      </c>
      <c r="I241" t="s">
        <v>19</v>
      </c>
      <c r="J241" s="8" t="s">
        <v>372</v>
      </c>
    </row>
    <row r="242" spans="2:20">
      <c r="B242" t="s">
        <v>27</v>
      </c>
      <c r="C242" t="s">
        <v>40</v>
      </c>
      <c r="I242" t="s">
        <v>19</v>
      </c>
      <c r="J242" s="8" t="s">
        <v>84</v>
      </c>
    </row>
    <row r="243" spans="2:20">
      <c r="B243" t="s">
        <v>28</v>
      </c>
      <c r="C243" t="s">
        <v>325</v>
      </c>
      <c r="I243" t="s">
        <v>19</v>
      </c>
      <c r="J243" s="8" t="s">
        <v>373</v>
      </c>
    </row>
    <row r="244" spans="2:20">
      <c r="B244" t="s">
        <v>29</v>
      </c>
      <c r="C244" t="s">
        <v>32</v>
      </c>
      <c r="I244" t="s">
        <v>19</v>
      </c>
      <c r="J244" s="8" t="s">
        <v>43</v>
      </c>
      <c r="K244" t="s">
        <v>19</v>
      </c>
      <c r="L244" s="14">
        <v>3</v>
      </c>
      <c r="M244" s="8" t="s">
        <v>44</v>
      </c>
      <c r="N244" t="s">
        <v>19</v>
      </c>
      <c r="O244" t="s">
        <v>298</v>
      </c>
      <c r="Q244" s="8" t="s">
        <v>45</v>
      </c>
      <c r="S244" t="s">
        <v>19</v>
      </c>
      <c r="T244" t="s">
        <v>289</v>
      </c>
    </row>
    <row r="245" spans="2:20">
      <c r="J245" s="8" t="s">
        <v>46</v>
      </c>
      <c r="L245" t="s">
        <v>299</v>
      </c>
      <c r="Q245" s="8" t="s">
        <v>5</v>
      </c>
      <c r="T245" t="s">
        <v>300</v>
      </c>
    </row>
    <row r="246" spans="2:20">
      <c r="J246" s="8" t="s">
        <v>6</v>
      </c>
      <c r="N246" t="s">
        <v>301</v>
      </c>
      <c r="Q246" s="8" t="s">
        <v>7</v>
      </c>
      <c r="T246" t="s">
        <v>302</v>
      </c>
    </row>
    <row r="247" spans="2:20">
      <c r="J247" t="s">
        <v>47</v>
      </c>
      <c r="M247" s="22">
        <v>94753</v>
      </c>
      <c r="N247" s="22"/>
      <c r="O247" s="22"/>
      <c r="P247" s="22"/>
      <c r="Q247" s="22"/>
    </row>
    <row r="248" spans="2:20">
      <c r="B248" t="s">
        <v>39</v>
      </c>
      <c r="C248" t="s">
        <v>33</v>
      </c>
      <c r="I248" t="s">
        <v>19</v>
      </c>
      <c r="J248" t="s">
        <v>23</v>
      </c>
      <c r="K248" s="8"/>
    </row>
    <row r="249" spans="2:20">
      <c r="C249" t="s">
        <v>34</v>
      </c>
      <c r="J249" t="s">
        <v>35</v>
      </c>
      <c r="K249" s="8"/>
    </row>
    <row r="250" spans="2:20">
      <c r="J250" t="s">
        <v>36</v>
      </c>
      <c r="K250" s="8"/>
    </row>
  </sheetData>
  <mergeCells count="34">
    <mergeCell ref="A6:AA6"/>
    <mergeCell ref="A1:AA1"/>
    <mergeCell ref="A2:AA2"/>
    <mergeCell ref="A3:AA3"/>
    <mergeCell ref="A4:AA4"/>
    <mergeCell ref="M19:P19"/>
    <mergeCell ref="M176:Q176"/>
    <mergeCell ref="J42:Y42"/>
    <mergeCell ref="J47:R47"/>
    <mergeCell ref="M52:P52"/>
    <mergeCell ref="J61:Y61"/>
    <mergeCell ref="J66:R66"/>
    <mergeCell ref="M71:P71"/>
    <mergeCell ref="J78:Y78"/>
    <mergeCell ref="J83:R83"/>
    <mergeCell ref="M88:P88"/>
    <mergeCell ref="M36:Q36"/>
    <mergeCell ref="J95:Y95"/>
    <mergeCell ref="J100:R100"/>
    <mergeCell ref="M105:P105"/>
    <mergeCell ref="J115:Y115"/>
    <mergeCell ref="J120:R120"/>
    <mergeCell ref="M125:P125"/>
    <mergeCell ref="J131:Y131"/>
    <mergeCell ref="J136:R136"/>
    <mergeCell ref="M205:Q205"/>
    <mergeCell ref="M219:Q219"/>
    <mergeCell ref="M233:Q233"/>
    <mergeCell ref="M247:Q247"/>
    <mergeCell ref="M141:P141"/>
    <mergeCell ref="J148:Y148"/>
    <mergeCell ref="J153:R153"/>
    <mergeCell ref="M158:P158"/>
    <mergeCell ref="M191:Q191"/>
  </mergeCells>
  <dataValidations count="1">
    <dataValidation type="whole" allowBlank="1" showInputMessage="1" showErrorMessage="1" errorTitle="Hanya Angka" error="Kode POS terdiri dari 5 angka" sqref="M205 M191 M176 M219 M36 M19 M233 M247">
      <formula1>0</formula1>
      <formula2>99999</formula2>
    </dataValidation>
  </dataValidations>
  <printOptions horizontalCentered="1"/>
  <pageMargins left="1.1811023622047245" right="0.78740157480314965" top="0.78740157480314965" bottom="0.78740157480314965" header="0.31496062992125984" footer="0.31496062992125984"/>
  <pageSetup paperSize="256" scale="80" orientation="portrait" r:id="rId1"/>
  <rowBreaks count="4" manualBreakCount="4">
    <brk id="56" max="25" man="1"/>
    <brk id="112" max="25" man="1"/>
    <brk id="163" max="25" man="1"/>
    <brk id="222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F156"/>
  <sheetViews>
    <sheetView view="pageBreakPreview" topLeftCell="A126" zoomScale="80" zoomScaleSheetLayoutView="80" workbookViewId="0">
      <selection activeCell="N171" sqref="N171"/>
    </sheetView>
  </sheetViews>
  <sheetFormatPr defaultColWidth="3" defaultRowHeight="15"/>
  <cols>
    <col min="14" max="14" width="5.28515625" customWidth="1"/>
    <col min="17" max="17" width="5.28515625" customWidth="1"/>
  </cols>
  <sheetData>
    <row r="1" spans="1:27">
      <c r="A1" s="20" t="str">
        <f>Profil!A1</f>
        <v>DATA POKOK DESA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>
      <c r="A2" s="26" t="str">
        <f>Profil!A2</f>
        <v>DESA SUMBER AGUNG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>
      <c r="A3" s="25" t="str">
        <f>Profil!A3</f>
        <v>KECAMATAN NUHON KABUPATEN BANGGAI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>
      <c r="A4" s="25" t="str">
        <f>Profil!A4</f>
        <v>TAHUN 2022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6" spans="1:27">
      <c r="A6" s="20" t="s">
        <v>204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8" spans="1:27">
      <c r="A8" s="2" t="s">
        <v>23</v>
      </c>
      <c r="B8" s="2" t="s">
        <v>49</v>
      </c>
      <c r="C8" s="2"/>
      <c r="D8" s="2"/>
      <c r="E8" s="2"/>
      <c r="F8" s="2"/>
      <c r="G8" s="2"/>
      <c r="H8" s="2"/>
      <c r="I8" s="2"/>
      <c r="J8" s="2"/>
      <c r="M8" t="s">
        <v>19</v>
      </c>
      <c r="N8" s="1" t="s">
        <v>386</v>
      </c>
    </row>
    <row r="9" spans="1:27">
      <c r="A9" s="2" t="s">
        <v>35</v>
      </c>
      <c r="B9" s="2" t="s">
        <v>50</v>
      </c>
      <c r="C9" s="2"/>
      <c r="D9" s="2"/>
      <c r="E9" s="2"/>
      <c r="F9" s="2"/>
      <c r="G9" s="2"/>
      <c r="H9" s="2"/>
      <c r="I9" s="2"/>
      <c r="J9" s="2"/>
      <c r="M9" t="s">
        <v>19</v>
      </c>
      <c r="N9" s="1" t="s">
        <v>388</v>
      </c>
    </row>
    <row r="10" spans="1:27">
      <c r="A10" s="2" t="s">
        <v>36</v>
      </c>
      <c r="B10" s="2" t="s">
        <v>51</v>
      </c>
      <c r="C10" s="2"/>
      <c r="D10" s="2"/>
      <c r="E10" s="2"/>
      <c r="F10" s="2"/>
      <c r="G10" s="2"/>
      <c r="H10" s="2"/>
      <c r="I10" s="2"/>
      <c r="J10" s="2"/>
      <c r="M10" t="s">
        <v>19</v>
      </c>
      <c r="N10" s="1" t="s">
        <v>387</v>
      </c>
    </row>
    <row r="11" spans="1:27">
      <c r="A11" s="2" t="s">
        <v>37</v>
      </c>
      <c r="B11" s="2" t="s">
        <v>52</v>
      </c>
      <c r="C11" s="2"/>
      <c r="D11" s="2"/>
      <c r="E11" s="2"/>
      <c r="F11" s="2"/>
      <c r="G11" s="2"/>
      <c r="H11" s="2"/>
      <c r="I11" s="2"/>
      <c r="J11" s="2"/>
      <c r="M11" t="s">
        <v>19</v>
      </c>
      <c r="N11" s="1" t="s">
        <v>389</v>
      </c>
    </row>
    <row r="12" spans="1:27">
      <c r="A12" s="2"/>
      <c r="B12" s="2" t="s">
        <v>53</v>
      </c>
      <c r="C12" s="2"/>
      <c r="D12" s="2"/>
      <c r="E12" s="2"/>
      <c r="F12" s="2"/>
      <c r="G12" s="2"/>
      <c r="H12" s="2"/>
      <c r="I12" s="2"/>
      <c r="J12" s="2"/>
    </row>
    <row r="13" spans="1:27">
      <c r="A13" s="2" t="s">
        <v>38</v>
      </c>
      <c r="B13" s="2" t="s">
        <v>52</v>
      </c>
      <c r="C13" s="2"/>
      <c r="D13" s="2"/>
      <c r="E13" s="2"/>
      <c r="F13" s="2"/>
      <c r="G13" s="2"/>
      <c r="H13" s="2"/>
      <c r="I13" s="2"/>
      <c r="J13" s="2"/>
      <c r="M13" t="s">
        <v>19</v>
      </c>
      <c r="N13" s="1" t="s">
        <v>390</v>
      </c>
    </row>
    <row r="14" spans="1:27">
      <c r="A14" s="2"/>
      <c r="B14" s="2" t="s">
        <v>54</v>
      </c>
      <c r="C14" s="2"/>
      <c r="D14" s="2"/>
      <c r="E14" s="2"/>
      <c r="F14" s="2"/>
      <c r="G14" s="2"/>
      <c r="H14" s="2"/>
      <c r="I14" s="2"/>
      <c r="J14" s="2"/>
    </row>
    <row r="15" spans="1:27">
      <c r="A15" s="2" t="s">
        <v>48</v>
      </c>
      <c r="B15" s="20" t="s">
        <v>55</v>
      </c>
      <c r="C15" s="20"/>
      <c r="D15" s="20"/>
      <c r="E15" s="20"/>
      <c r="F15" s="20"/>
      <c r="M15" t="s">
        <v>19</v>
      </c>
      <c r="N15" s="4">
        <v>592</v>
      </c>
      <c r="O15" t="s">
        <v>193</v>
      </c>
    </row>
    <row r="16" spans="1:27">
      <c r="B16" t="s">
        <v>21</v>
      </c>
      <c r="C16" t="s">
        <v>59</v>
      </c>
      <c r="M16" t="s">
        <v>19</v>
      </c>
      <c r="N16" s="1">
        <v>97</v>
      </c>
      <c r="O16" t="s">
        <v>193</v>
      </c>
    </row>
    <row r="17" spans="1:32">
      <c r="B17" t="s">
        <v>24</v>
      </c>
      <c r="C17" t="s">
        <v>56</v>
      </c>
      <c r="M17" t="s">
        <v>19</v>
      </c>
      <c r="N17" s="1">
        <v>25</v>
      </c>
      <c r="O17" t="s">
        <v>193</v>
      </c>
    </row>
    <row r="18" spans="1:32">
      <c r="B18" t="s">
        <v>25</v>
      </c>
      <c r="C18" t="s">
        <v>57</v>
      </c>
      <c r="M18" t="s">
        <v>19</v>
      </c>
      <c r="N18" s="1">
        <v>219</v>
      </c>
      <c r="O18" t="s">
        <v>193</v>
      </c>
    </row>
    <row r="19" spans="1:32">
      <c r="B19" t="s">
        <v>26</v>
      </c>
      <c r="C19" t="s">
        <v>58</v>
      </c>
      <c r="M19" t="s">
        <v>19</v>
      </c>
      <c r="N19" s="1">
        <v>245</v>
      </c>
      <c r="O19" t="s">
        <v>193</v>
      </c>
    </row>
    <row r="20" spans="1:32">
      <c r="B20" t="s">
        <v>27</v>
      </c>
      <c r="C20" t="s">
        <v>60</v>
      </c>
      <c r="M20" t="s">
        <v>19</v>
      </c>
      <c r="N20" s="1">
        <v>0</v>
      </c>
      <c r="O20" t="s">
        <v>193</v>
      </c>
    </row>
    <row r="21" spans="1:32">
      <c r="B21" t="s">
        <v>28</v>
      </c>
      <c r="C21" t="s">
        <v>61</v>
      </c>
      <c r="M21" t="s">
        <v>19</v>
      </c>
      <c r="N21" s="1">
        <v>0</v>
      </c>
      <c r="O21" t="s">
        <v>193</v>
      </c>
    </row>
    <row r="22" spans="1:32">
      <c r="B22" t="s">
        <v>29</v>
      </c>
      <c r="C22" t="s">
        <v>62</v>
      </c>
      <c r="M22" t="s">
        <v>19</v>
      </c>
      <c r="N22" s="1">
        <v>0</v>
      </c>
      <c r="O22" t="s">
        <v>193</v>
      </c>
    </row>
    <row r="23" spans="1:32">
      <c r="B23" t="s">
        <v>39</v>
      </c>
      <c r="C23" t="s">
        <v>63</v>
      </c>
      <c r="M23" t="s">
        <v>19</v>
      </c>
      <c r="N23" s="1"/>
      <c r="O23" t="s">
        <v>193</v>
      </c>
    </row>
    <row r="24" spans="1:32">
      <c r="A24" s="2" t="s">
        <v>64</v>
      </c>
      <c r="B24" s="17" t="s">
        <v>65</v>
      </c>
      <c r="C24" s="17"/>
      <c r="D24" s="17"/>
      <c r="E24" s="17"/>
      <c r="F24" s="17"/>
      <c r="G24" s="17"/>
      <c r="H24" s="17"/>
      <c r="I24" s="2"/>
      <c r="M24" t="s">
        <v>19</v>
      </c>
      <c r="N24" s="5">
        <v>433</v>
      </c>
      <c r="O24" s="3" t="s">
        <v>194</v>
      </c>
      <c r="P24" s="3"/>
      <c r="AB24" s="25">
        <f>N16+N17+N18+N19+N20+N21+N22+N23</f>
        <v>586</v>
      </c>
      <c r="AC24" s="25"/>
      <c r="AD24" s="25"/>
      <c r="AE24" s="25"/>
      <c r="AF24" s="25"/>
    </row>
    <row r="25" spans="1:32">
      <c r="B25" t="s">
        <v>66</v>
      </c>
      <c r="M25" t="s">
        <v>19</v>
      </c>
      <c r="N25" s="1"/>
      <c r="O25" t="s">
        <v>193</v>
      </c>
    </row>
    <row r="26" spans="1:32">
      <c r="A26" s="2" t="s">
        <v>67</v>
      </c>
      <c r="B26" s="2" t="s">
        <v>68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t="s">
        <v>19</v>
      </c>
      <c r="N26" s="1">
        <v>6</v>
      </c>
      <c r="O26" t="s">
        <v>193</v>
      </c>
    </row>
    <row r="27" spans="1:32">
      <c r="A27" s="2" t="s">
        <v>69</v>
      </c>
      <c r="B27" s="2" t="s">
        <v>70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32">
      <c r="B28" t="s">
        <v>21</v>
      </c>
      <c r="C28" t="s">
        <v>71</v>
      </c>
      <c r="P28" t="s">
        <v>19</v>
      </c>
      <c r="Q28" s="1">
        <v>8</v>
      </c>
      <c r="R28" t="s">
        <v>195</v>
      </c>
    </row>
    <row r="29" spans="1:32">
      <c r="B29" t="s">
        <v>24</v>
      </c>
      <c r="C29" t="s">
        <v>72</v>
      </c>
      <c r="M29" t="s">
        <v>19</v>
      </c>
      <c r="N29" s="1"/>
      <c r="P29" t="s">
        <v>19</v>
      </c>
      <c r="Q29">
        <v>8</v>
      </c>
      <c r="R29" t="s">
        <v>195</v>
      </c>
    </row>
    <row r="30" spans="1:32">
      <c r="B30" t="s">
        <v>25</v>
      </c>
      <c r="C30" t="s">
        <v>73</v>
      </c>
      <c r="M30" t="s">
        <v>19</v>
      </c>
      <c r="N30" s="1"/>
      <c r="P30" t="s">
        <v>19</v>
      </c>
      <c r="Q30">
        <v>145</v>
      </c>
      <c r="R30" t="s">
        <v>195</v>
      </c>
    </row>
    <row r="31" spans="1:32">
      <c r="B31" t="s">
        <v>26</v>
      </c>
      <c r="C31" t="s">
        <v>74</v>
      </c>
      <c r="M31" t="s">
        <v>19</v>
      </c>
      <c r="N31" s="1"/>
      <c r="P31" t="s">
        <v>19</v>
      </c>
      <c r="Q31">
        <v>650</v>
      </c>
      <c r="R31" t="s">
        <v>195</v>
      </c>
    </row>
    <row r="32" spans="1:32">
      <c r="A32" t="s">
        <v>75</v>
      </c>
      <c r="B32" t="s">
        <v>76</v>
      </c>
      <c r="M32" t="s">
        <v>19</v>
      </c>
      <c r="N32" s="6">
        <v>438</v>
      </c>
      <c r="O32" t="s">
        <v>196</v>
      </c>
    </row>
    <row r="33" spans="1:15">
      <c r="B33" t="s">
        <v>21</v>
      </c>
      <c r="C33" t="s">
        <v>197</v>
      </c>
      <c r="M33" t="s">
        <v>19</v>
      </c>
      <c r="N33" s="1">
        <v>43</v>
      </c>
      <c r="O33" t="s">
        <v>196</v>
      </c>
    </row>
    <row r="34" spans="1:15">
      <c r="B34" t="s">
        <v>24</v>
      </c>
      <c r="C34" t="s">
        <v>77</v>
      </c>
      <c r="M34" t="s">
        <v>19</v>
      </c>
      <c r="N34" s="1">
        <v>299</v>
      </c>
      <c r="O34" t="s">
        <v>196</v>
      </c>
    </row>
    <row r="35" spans="1:15">
      <c r="B35" t="s">
        <v>25</v>
      </c>
      <c r="C35" t="s">
        <v>78</v>
      </c>
      <c r="M35" t="s">
        <v>19</v>
      </c>
      <c r="N35" s="1">
        <v>89</v>
      </c>
      <c r="O35" t="s">
        <v>196</v>
      </c>
    </row>
    <row r="36" spans="1:15">
      <c r="B36" t="s">
        <v>26</v>
      </c>
      <c r="C36" t="s">
        <v>79</v>
      </c>
      <c r="M36" t="s">
        <v>19</v>
      </c>
      <c r="N36" s="1">
        <v>7</v>
      </c>
      <c r="O36" t="s">
        <v>196</v>
      </c>
    </row>
    <row r="37" spans="1:15">
      <c r="B37" t="s">
        <v>27</v>
      </c>
      <c r="C37" t="s">
        <v>80</v>
      </c>
      <c r="M37" t="s">
        <v>19</v>
      </c>
      <c r="N37" s="1">
        <v>0</v>
      </c>
      <c r="O37" t="s">
        <v>196</v>
      </c>
    </row>
    <row r="38" spans="1:15">
      <c r="A38" t="s">
        <v>81</v>
      </c>
      <c r="B38" t="s">
        <v>82</v>
      </c>
      <c r="M38" t="s">
        <v>19</v>
      </c>
      <c r="N38" s="6">
        <v>1514</v>
      </c>
      <c r="O38" t="s">
        <v>198</v>
      </c>
    </row>
    <row r="39" spans="1:15">
      <c r="B39" t="s">
        <v>21</v>
      </c>
      <c r="C39" t="s">
        <v>40</v>
      </c>
    </row>
    <row r="40" spans="1:15">
      <c r="C40" t="s">
        <v>23</v>
      </c>
      <c r="D40" t="s">
        <v>83</v>
      </c>
      <c r="M40" t="s">
        <v>19</v>
      </c>
      <c r="N40" s="1">
        <v>776</v>
      </c>
      <c r="O40" t="s">
        <v>198</v>
      </c>
    </row>
    <row r="41" spans="1:15">
      <c r="C41" t="s">
        <v>35</v>
      </c>
      <c r="D41" t="s">
        <v>84</v>
      </c>
      <c r="M41" t="s">
        <v>19</v>
      </c>
      <c r="N41" s="1">
        <v>738</v>
      </c>
      <c r="O41" t="s">
        <v>198</v>
      </c>
    </row>
    <row r="42" spans="1:15">
      <c r="B42" t="s">
        <v>24</v>
      </c>
      <c r="C42" t="s">
        <v>85</v>
      </c>
      <c r="M42" t="s">
        <v>19</v>
      </c>
    </row>
    <row r="43" spans="1:15">
      <c r="C43" t="s">
        <v>23</v>
      </c>
      <c r="D43" t="s">
        <v>391</v>
      </c>
      <c r="M43" t="s">
        <v>19</v>
      </c>
      <c r="N43" s="1">
        <v>68</v>
      </c>
      <c r="O43" t="s">
        <v>198</v>
      </c>
    </row>
    <row r="44" spans="1:15">
      <c r="C44" t="s">
        <v>35</v>
      </c>
      <c r="D44" s="7" t="s">
        <v>392</v>
      </c>
      <c r="M44" t="s">
        <v>19</v>
      </c>
      <c r="N44" s="1">
        <v>134</v>
      </c>
      <c r="O44" t="s">
        <v>198</v>
      </c>
    </row>
    <row r="45" spans="1:15">
      <c r="C45" t="s">
        <v>36</v>
      </c>
      <c r="D45" t="s">
        <v>393</v>
      </c>
      <c r="M45" t="s">
        <v>19</v>
      </c>
      <c r="N45" s="1">
        <v>315</v>
      </c>
      <c r="O45" t="s">
        <v>198</v>
      </c>
    </row>
    <row r="46" spans="1:15">
      <c r="C46" t="s">
        <v>37</v>
      </c>
      <c r="D46" t="s">
        <v>394</v>
      </c>
      <c r="M46" t="s">
        <v>19</v>
      </c>
      <c r="N46" s="1">
        <v>445</v>
      </c>
      <c r="O46" t="s">
        <v>198</v>
      </c>
    </row>
    <row r="47" spans="1:15">
      <c r="C47" t="s">
        <v>38</v>
      </c>
      <c r="D47" t="s">
        <v>395</v>
      </c>
      <c r="M47" t="s">
        <v>19</v>
      </c>
      <c r="N47" s="1">
        <v>437</v>
      </c>
      <c r="O47" t="s">
        <v>198</v>
      </c>
    </row>
    <row r="48" spans="1:15">
      <c r="C48" t="s">
        <v>64</v>
      </c>
      <c r="D48" t="s">
        <v>86</v>
      </c>
      <c r="M48" t="s">
        <v>19</v>
      </c>
      <c r="N48" s="1">
        <v>115</v>
      </c>
      <c r="O48" t="s">
        <v>198</v>
      </c>
    </row>
    <row r="49" spans="1:15">
      <c r="A49" t="s">
        <v>87</v>
      </c>
      <c r="B49" t="s">
        <v>88</v>
      </c>
    </row>
    <row r="50" spans="1:15">
      <c r="B50" t="s">
        <v>21</v>
      </c>
      <c r="C50" t="s">
        <v>89</v>
      </c>
      <c r="M50" t="s">
        <v>19</v>
      </c>
      <c r="N50" s="6">
        <f>SUM(N51:N53)</f>
        <v>46</v>
      </c>
      <c r="O50" t="s">
        <v>199</v>
      </c>
    </row>
    <row r="51" spans="1:15">
      <c r="C51" t="s">
        <v>23</v>
      </c>
      <c r="D51" t="s">
        <v>90</v>
      </c>
      <c r="M51" t="s">
        <v>19</v>
      </c>
      <c r="N51" s="1">
        <v>5</v>
      </c>
      <c r="O51" t="s">
        <v>199</v>
      </c>
    </row>
    <row r="52" spans="1:15">
      <c r="C52" t="s">
        <v>35</v>
      </c>
      <c r="D52" t="s">
        <v>91</v>
      </c>
      <c r="M52" t="s">
        <v>19</v>
      </c>
      <c r="N52" s="1">
        <v>5</v>
      </c>
      <c r="O52" t="s">
        <v>199</v>
      </c>
    </row>
    <row r="53" spans="1:15">
      <c r="C53" t="s">
        <v>36</v>
      </c>
      <c r="D53" t="s">
        <v>92</v>
      </c>
      <c r="M53" t="s">
        <v>19</v>
      </c>
      <c r="N53" s="1">
        <v>36</v>
      </c>
      <c r="O53" t="s">
        <v>199</v>
      </c>
    </row>
    <row r="54" spans="1:15">
      <c r="B54" t="s">
        <v>24</v>
      </c>
      <c r="C54" t="s">
        <v>93</v>
      </c>
      <c r="M54" t="s">
        <v>19</v>
      </c>
      <c r="N54" s="1">
        <v>39</v>
      </c>
      <c r="O54" t="s">
        <v>199</v>
      </c>
    </row>
    <row r="55" spans="1:15">
      <c r="B55" t="s">
        <v>25</v>
      </c>
      <c r="C55" t="s">
        <v>94</v>
      </c>
      <c r="M55" t="s">
        <v>19</v>
      </c>
      <c r="N55" s="1">
        <v>717</v>
      </c>
      <c r="O55" t="s">
        <v>199</v>
      </c>
    </row>
    <row r="56" spans="1:15">
      <c r="B56" t="s">
        <v>26</v>
      </c>
      <c r="C56" t="s">
        <v>95</v>
      </c>
      <c r="M56" t="s">
        <v>19</v>
      </c>
      <c r="N56" s="1">
        <v>216</v>
      </c>
      <c r="O56" t="s">
        <v>199</v>
      </c>
    </row>
    <row r="57" spans="1:15" ht="9" customHeight="1">
      <c r="N57" s="1"/>
    </row>
    <row r="58" spans="1:15" ht="12.75" customHeight="1">
      <c r="N58" s="1"/>
    </row>
    <row r="59" spans="1:15">
      <c r="B59" t="s">
        <v>27</v>
      </c>
      <c r="C59" t="s">
        <v>96</v>
      </c>
      <c r="M59" t="s">
        <v>19</v>
      </c>
      <c r="N59" s="1">
        <v>0</v>
      </c>
      <c r="O59" t="s">
        <v>199</v>
      </c>
    </row>
    <row r="60" spans="1:15">
      <c r="B60" t="s">
        <v>28</v>
      </c>
      <c r="C60" t="s">
        <v>97</v>
      </c>
      <c r="M60" t="s">
        <v>19</v>
      </c>
      <c r="N60" s="1">
        <v>0</v>
      </c>
      <c r="O60" t="s">
        <v>199</v>
      </c>
    </row>
    <row r="61" spans="1:15">
      <c r="B61" t="s">
        <v>29</v>
      </c>
      <c r="C61" t="s">
        <v>98</v>
      </c>
      <c r="M61" t="s">
        <v>19</v>
      </c>
      <c r="N61" s="1">
        <v>0</v>
      </c>
      <c r="O61" t="s">
        <v>199</v>
      </c>
    </row>
    <row r="62" spans="1:15">
      <c r="B62" t="s">
        <v>39</v>
      </c>
      <c r="C62" t="s">
        <v>99</v>
      </c>
      <c r="M62" t="s">
        <v>19</v>
      </c>
      <c r="N62" s="1">
        <v>0</v>
      </c>
      <c r="O62" t="s">
        <v>199</v>
      </c>
    </row>
    <row r="63" spans="1:15">
      <c r="B63" t="s">
        <v>100</v>
      </c>
      <c r="C63" t="s">
        <v>101</v>
      </c>
      <c r="M63" t="s">
        <v>19</v>
      </c>
      <c r="N63" s="1">
        <v>0</v>
      </c>
      <c r="O63" t="s">
        <v>199</v>
      </c>
    </row>
    <row r="64" spans="1:15">
      <c r="B64" t="s">
        <v>102</v>
      </c>
      <c r="C64" t="s">
        <v>103</v>
      </c>
      <c r="M64" t="s">
        <v>19</v>
      </c>
      <c r="N64" s="1">
        <v>3</v>
      </c>
      <c r="O64" t="s">
        <v>199</v>
      </c>
    </row>
    <row r="65" spans="1:15">
      <c r="B65" t="s">
        <v>104</v>
      </c>
      <c r="C65" t="s">
        <v>105</v>
      </c>
      <c r="M65" t="s">
        <v>19</v>
      </c>
      <c r="N65" s="1">
        <v>0</v>
      </c>
      <c r="O65" t="s">
        <v>199</v>
      </c>
    </row>
    <row r="66" spans="1:15">
      <c r="B66" t="s">
        <v>106</v>
      </c>
      <c r="C66" t="s">
        <v>107</v>
      </c>
      <c r="M66" t="s">
        <v>19</v>
      </c>
      <c r="N66" s="1">
        <v>447</v>
      </c>
      <c r="O66" t="s">
        <v>199</v>
      </c>
    </row>
    <row r="67" spans="1:15">
      <c r="A67" t="s">
        <v>108</v>
      </c>
      <c r="B67" t="s">
        <v>109</v>
      </c>
    </row>
    <row r="68" spans="1:15">
      <c r="B68" t="s">
        <v>21</v>
      </c>
      <c r="C68" t="s">
        <v>110</v>
      </c>
      <c r="N68" t="s">
        <v>385</v>
      </c>
    </row>
    <row r="69" spans="1:15">
      <c r="C69" t="s">
        <v>23</v>
      </c>
      <c r="D69" t="s">
        <v>111</v>
      </c>
      <c r="M69" t="s">
        <v>19</v>
      </c>
      <c r="N69" s="1">
        <v>38</v>
      </c>
    </row>
    <row r="70" spans="1:15">
      <c r="C70" t="s">
        <v>35</v>
      </c>
      <c r="D70" t="s">
        <v>113</v>
      </c>
      <c r="M70" t="s">
        <v>19</v>
      </c>
      <c r="N70" s="1">
        <v>267</v>
      </c>
    </row>
    <row r="71" spans="1:15">
      <c r="C71" t="s">
        <v>36</v>
      </c>
      <c r="D71" t="s">
        <v>112</v>
      </c>
      <c r="M71" t="s">
        <v>19</v>
      </c>
      <c r="N71" s="1">
        <v>103</v>
      </c>
    </row>
    <row r="72" spans="1:15">
      <c r="C72" t="s">
        <v>37</v>
      </c>
      <c r="D72" t="s">
        <v>114</v>
      </c>
      <c r="M72" t="s">
        <v>19</v>
      </c>
      <c r="N72" s="1">
        <v>114</v>
      </c>
    </row>
    <row r="73" spans="1:15">
      <c r="C73" t="s">
        <v>38</v>
      </c>
      <c r="D73" t="s">
        <v>119</v>
      </c>
      <c r="M73" t="s">
        <v>19</v>
      </c>
      <c r="N73" s="1">
        <v>3</v>
      </c>
    </row>
    <row r="74" spans="1:15">
      <c r="C74" t="s">
        <v>48</v>
      </c>
      <c r="D74" t="s">
        <v>120</v>
      </c>
      <c r="M74" t="s">
        <v>19</v>
      </c>
      <c r="N74" s="1">
        <v>24</v>
      </c>
    </row>
    <row r="75" spans="1:15">
      <c r="C75" t="s">
        <v>64</v>
      </c>
      <c r="D75" t="s">
        <v>121</v>
      </c>
      <c r="M75" t="s">
        <v>19</v>
      </c>
      <c r="N75" s="1">
        <v>1</v>
      </c>
    </row>
    <row r="76" spans="1:15">
      <c r="B76" t="s">
        <v>24</v>
      </c>
      <c r="C76" t="s">
        <v>122</v>
      </c>
    </row>
    <row r="77" spans="1:15">
      <c r="C77" t="s">
        <v>23</v>
      </c>
      <c r="D77" t="s">
        <v>123</v>
      </c>
      <c r="M77" t="s">
        <v>19</v>
      </c>
      <c r="N77" s="1">
        <v>0</v>
      </c>
    </row>
    <row r="78" spans="1:15">
      <c r="C78" t="s">
        <v>35</v>
      </c>
      <c r="D78" t="s">
        <v>124</v>
      </c>
      <c r="M78" t="s">
        <v>19</v>
      </c>
      <c r="N78" s="1">
        <v>0</v>
      </c>
    </row>
    <row r="79" spans="1:15">
      <c r="C79" t="s">
        <v>36</v>
      </c>
      <c r="D79" t="s">
        <v>125</v>
      </c>
      <c r="M79" t="s">
        <v>19</v>
      </c>
      <c r="N79" s="1">
        <v>1</v>
      </c>
    </row>
    <row r="80" spans="1:15">
      <c r="C80" t="s">
        <v>37</v>
      </c>
      <c r="D80" t="s">
        <v>126</v>
      </c>
      <c r="M80" t="s">
        <v>19</v>
      </c>
      <c r="N80" s="1">
        <v>0</v>
      </c>
    </row>
    <row r="81" spans="1:15">
      <c r="C81" t="s">
        <v>38</v>
      </c>
      <c r="D81" t="s">
        <v>127</v>
      </c>
      <c r="M81" t="s">
        <v>19</v>
      </c>
      <c r="N81" s="1">
        <v>3</v>
      </c>
    </row>
    <row r="82" spans="1:15">
      <c r="A82" t="s">
        <v>128</v>
      </c>
      <c r="B82" t="s">
        <v>129</v>
      </c>
    </row>
    <row r="83" spans="1:15">
      <c r="B83" t="s">
        <v>21</v>
      </c>
      <c r="C83" t="s">
        <v>130</v>
      </c>
      <c r="M83" t="s">
        <v>19</v>
      </c>
      <c r="N83" s="6">
        <f>SUM(N84:N91)</f>
        <v>701</v>
      </c>
      <c r="O83" t="s">
        <v>199</v>
      </c>
    </row>
    <row r="84" spans="1:15">
      <c r="C84" t="s">
        <v>23</v>
      </c>
      <c r="D84" t="s">
        <v>111</v>
      </c>
      <c r="M84" t="s">
        <v>19</v>
      </c>
      <c r="N84" s="1">
        <v>11</v>
      </c>
      <c r="O84" t="s">
        <v>199</v>
      </c>
    </row>
    <row r="85" spans="1:15">
      <c r="C85" t="s">
        <v>35</v>
      </c>
      <c r="D85" t="s">
        <v>113</v>
      </c>
      <c r="M85" t="s">
        <v>19</v>
      </c>
      <c r="N85" s="1">
        <v>446</v>
      </c>
      <c r="O85" t="s">
        <v>199</v>
      </c>
    </row>
    <row r="86" spans="1:15">
      <c r="C86" t="s">
        <v>36</v>
      </c>
      <c r="D86" t="s">
        <v>112</v>
      </c>
      <c r="M86" t="s">
        <v>19</v>
      </c>
      <c r="N86" s="1">
        <v>103</v>
      </c>
      <c r="O86" t="s">
        <v>199</v>
      </c>
    </row>
    <row r="87" spans="1:15">
      <c r="C87" t="s">
        <v>37</v>
      </c>
      <c r="D87" t="s">
        <v>114</v>
      </c>
      <c r="M87" t="s">
        <v>19</v>
      </c>
      <c r="N87" s="1">
        <v>114</v>
      </c>
      <c r="O87" t="s">
        <v>199</v>
      </c>
    </row>
    <row r="88" spans="1:15">
      <c r="C88" t="s">
        <v>38</v>
      </c>
      <c r="D88" t="s">
        <v>115</v>
      </c>
      <c r="M88" t="s">
        <v>19</v>
      </c>
      <c r="N88" s="1">
        <v>3</v>
      </c>
      <c r="O88" t="s">
        <v>199</v>
      </c>
    </row>
    <row r="89" spans="1:15">
      <c r="C89" t="s">
        <v>48</v>
      </c>
      <c r="D89" t="s">
        <v>116</v>
      </c>
      <c r="M89" t="s">
        <v>19</v>
      </c>
      <c r="N89" s="1">
        <v>24</v>
      </c>
      <c r="O89" t="s">
        <v>199</v>
      </c>
    </row>
    <row r="90" spans="1:15">
      <c r="C90" t="s">
        <v>64</v>
      </c>
      <c r="D90" t="s">
        <v>118</v>
      </c>
      <c r="M90" t="s">
        <v>19</v>
      </c>
      <c r="N90" s="1">
        <v>0</v>
      </c>
      <c r="O90" t="s">
        <v>199</v>
      </c>
    </row>
    <row r="91" spans="1:15">
      <c r="C91" t="s">
        <v>67</v>
      </c>
      <c r="D91" t="s">
        <v>117</v>
      </c>
      <c r="M91" t="s">
        <v>19</v>
      </c>
      <c r="N91" s="1">
        <v>0</v>
      </c>
      <c r="O91" t="s">
        <v>199</v>
      </c>
    </row>
    <row r="92" spans="1:15">
      <c r="B92" t="s">
        <v>24</v>
      </c>
      <c r="C92" t="s">
        <v>131</v>
      </c>
      <c r="M92" t="s">
        <v>19</v>
      </c>
      <c r="N92" s="6">
        <f>SUM(N93:N95)</f>
        <v>8</v>
      </c>
      <c r="O92" t="s">
        <v>199</v>
      </c>
    </row>
    <row r="93" spans="1:15">
      <c r="C93" t="s">
        <v>23</v>
      </c>
      <c r="D93" t="s">
        <v>132</v>
      </c>
      <c r="M93" t="s">
        <v>19</v>
      </c>
      <c r="N93" s="1">
        <v>4</v>
      </c>
      <c r="O93" t="s">
        <v>199</v>
      </c>
    </row>
    <row r="94" spans="1:15">
      <c r="C94" t="s">
        <v>35</v>
      </c>
      <c r="D94" t="s">
        <v>133</v>
      </c>
      <c r="M94" t="s">
        <v>19</v>
      </c>
      <c r="N94" s="1">
        <v>4</v>
      </c>
      <c r="O94" t="s">
        <v>199</v>
      </c>
    </row>
    <row r="95" spans="1:15">
      <c r="C95" t="s">
        <v>36</v>
      </c>
      <c r="D95" t="s">
        <v>134</v>
      </c>
      <c r="M95" t="s">
        <v>19</v>
      </c>
      <c r="N95" s="1">
        <v>0</v>
      </c>
      <c r="O95" t="s">
        <v>199</v>
      </c>
    </row>
    <row r="96" spans="1:15">
      <c r="B96" t="s">
        <v>25</v>
      </c>
      <c r="C96" t="s">
        <v>135</v>
      </c>
      <c r="M96" t="s">
        <v>19</v>
      </c>
      <c r="N96" s="6">
        <f>SUM(N97:N98)</f>
        <v>19</v>
      </c>
      <c r="O96" t="s">
        <v>199</v>
      </c>
    </row>
    <row r="97" spans="1:15">
      <c r="C97" t="s">
        <v>23</v>
      </c>
      <c r="D97" t="s">
        <v>136</v>
      </c>
      <c r="M97" t="s">
        <v>19</v>
      </c>
      <c r="N97" s="1">
        <v>19</v>
      </c>
      <c r="O97" t="s">
        <v>199</v>
      </c>
    </row>
    <row r="98" spans="1:15">
      <c r="C98" t="s">
        <v>35</v>
      </c>
      <c r="D98" t="s">
        <v>137</v>
      </c>
      <c r="M98" t="s">
        <v>19</v>
      </c>
      <c r="N98" s="1">
        <v>0</v>
      </c>
      <c r="O98" t="s">
        <v>199</v>
      </c>
    </row>
    <row r="99" spans="1:15">
      <c r="A99" t="s">
        <v>138</v>
      </c>
      <c r="B99" t="s">
        <v>139</v>
      </c>
    </row>
    <row r="100" spans="1:15">
      <c r="B100" t="s">
        <v>21</v>
      </c>
      <c r="C100" t="s">
        <v>140</v>
      </c>
      <c r="M100" t="s">
        <v>19</v>
      </c>
      <c r="N100" s="1">
        <v>1</v>
      </c>
      <c r="O100" t="s">
        <v>200</v>
      </c>
    </row>
    <row r="101" spans="1:15">
      <c r="B101" t="s">
        <v>24</v>
      </c>
      <c r="C101" t="s">
        <v>141</v>
      </c>
    </row>
    <row r="102" spans="1:15">
      <c r="C102" t="s">
        <v>23</v>
      </c>
      <c r="D102" t="s">
        <v>142</v>
      </c>
      <c r="M102" t="s">
        <v>19</v>
      </c>
      <c r="N102" s="1">
        <v>0</v>
      </c>
      <c r="O102" t="s">
        <v>200</v>
      </c>
    </row>
    <row r="103" spans="1:15">
      <c r="C103" t="s">
        <v>35</v>
      </c>
      <c r="D103" t="s">
        <v>143</v>
      </c>
      <c r="M103" t="s">
        <v>19</v>
      </c>
      <c r="N103" s="1">
        <v>0</v>
      </c>
      <c r="O103" t="s">
        <v>200</v>
      </c>
    </row>
    <row r="104" spans="1:15">
      <c r="C104" t="s">
        <v>36</v>
      </c>
      <c r="D104" t="s">
        <v>144</v>
      </c>
      <c r="M104" t="s">
        <v>19</v>
      </c>
      <c r="N104" s="1">
        <v>0</v>
      </c>
      <c r="O104" t="s">
        <v>200</v>
      </c>
    </row>
    <row r="105" spans="1:15">
      <c r="C105" t="s">
        <v>37</v>
      </c>
      <c r="D105" t="s">
        <v>145</v>
      </c>
      <c r="M105" t="s">
        <v>19</v>
      </c>
      <c r="N105" s="1">
        <v>1</v>
      </c>
      <c r="O105" t="s">
        <v>200</v>
      </c>
    </row>
    <row r="106" spans="1:15">
      <c r="C106" t="s">
        <v>38</v>
      </c>
      <c r="D106" t="s">
        <v>169</v>
      </c>
      <c r="M106" t="s">
        <v>19</v>
      </c>
      <c r="N106" s="1">
        <v>2</v>
      </c>
      <c r="O106" t="s">
        <v>200</v>
      </c>
    </row>
    <row r="107" spans="1:15">
      <c r="B107" t="s">
        <v>25</v>
      </c>
      <c r="C107" t="s">
        <v>146</v>
      </c>
    </row>
    <row r="108" spans="1:15">
      <c r="C108" t="s">
        <v>23</v>
      </c>
      <c r="D108" t="s">
        <v>147</v>
      </c>
      <c r="M108" t="s">
        <v>19</v>
      </c>
      <c r="N108" s="1">
        <v>0</v>
      </c>
      <c r="O108" t="s">
        <v>200</v>
      </c>
    </row>
    <row r="109" spans="1:15">
      <c r="C109" t="s">
        <v>35</v>
      </c>
      <c r="D109" t="s">
        <v>148</v>
      </c>
      <c r="M109" t="s">
        <v>19</v>
      </c>
      <c r="N109" s="1">
        <v>1</v>
      </c>
      <c r="O109" t="s">
        <v>200</v>
      </c>
    </row>
    <row r="110" spans="1:15">
      <c r="C110" t="s">
        <v>36</v>
      </c>
      <c r="D110" t="s">
        <v>149</v>
      </c>
      <c r="M110" t="s">
        <v>19</v>
      </c>
      <c r="N110" s="1">
        <v>0</v>
      </c>
      <c r="O110" t="s">
        <v>200</v>
      </c>
    </row>
    <row r="111" spans="1:15">
      <c r="C111" t="s">
        <v>37</v>
      </c>
      <c r="D111" t="s">
        <v>150</v>
      </c>
      <c r="M111" t="s">
        <v>19</v>
      </c>
      <c r="N111" s="1">
        <v>1</v>
      </c>
      <c r="O111" t="s">
        <v>200</v>
      </c>
    </row>
    <row r="112" spans="1:15">
      <c r="C112" t="s">
        <v>38</v>
      </c>
      <c r="D112" t="s">
        <v>151</v>
      </c>
      <c r="M112" t="s">
        <v>19</v>
      </c>
      <c r="N112" s="1">
        <v>1</v>
      </c>
      <c r="O112" t="s">
        <v>200</v>
      </c>
    </row>
    <row r="113" spans="2:15" ht="9" customHeight="1">
      <c r="N113" s="1"/>
    </row>
    <row r="114" spans="2:15" ht="9" customHeight="1">
      <c r="N114" s="1"/>
    </row>
    <row r="115" spans="2:15">
      <c r="C115" t="s">
        <v>48</v>
      </c>
      <c r="D115" t="s">
        <v>152</v>
      </c>
      <c r="M115" t="s">
        <v>19</v>
      </c>
      <c r="N115" s="1">
        <v>0</v>
      </c>
      <c r="O115" t="s">
        <v>200</v>
      </c>
    </row>
    <row r="116" spans="2:15">
      <c r="C116" t="s">
        <v>64</v>
      </c>
      <c r="D116" t="s">
        <v>153</v>
      </c>
      <c r="M116" t="s">
        <v>19</v>
      </c>
      <c r="N116" s="1">
        <v>0</v>
      </c>
      <c r="O116" t="s">
        <v>200</v>
      </c>
    </row>
    <row r="117" spans="2:15">
      <c r="C117" t="s">
        <v>67</v>
      </c>
      <c r="D117" t="s">
        <v>154</v>
      </c>
      <c r="M117" t="s">
        <v>19</v>
      </c>
      <c r="N117" s="1">
        <v>0</v>
      </c>
      <c r="O117" t="s">
        <v>200</v>
      </c>
    </row>
    <row r="118" spans="2:15">
      <c r="C118" t="s">
        <v>69</v>
      </c>
      <c r="D118" t="s">
        <v>155</v>
      </c>
      <c r="M118" t="s">
        <v>19</v>
      </c>
      <c r="N118" s="1">
        <v>0</v>
      </c>
      <c r="O118" t="s">
        <v>200</v>
      </c>
    </row>
    <row r="119" spans="2:15">
      <c r="C119" t="s">
        <v>75</v>
      </c>
      <c r="D119" t="s">
        <v>156</v>
      </c>
      <c r="M119" t="s">
        <v>19</v>
      </c>
      <c r="N119" s="1">
        <v>0</v>
      </c>
      <c r="O119" t="s">
        <v>200</v>
      </c>
    </row>
    <row r="120" spans="2:15">
      <c r="B120" t="s">
        <v>26</v>
      </c>
      <c r="C120" t="s">
        <v>157</v>
      </c>
      <c r="N120" s="1">
        <v>0</v>
      </c>
    </row>
    <row r="121" spans="2:15">
      <c r="C121" t="s">
        <v>23</v>
      </c>
      <c r="D121" t="s">
        <v>158</v>
      </c>
      <c r="M121" t="s">
        <v>19</v>
      </c>
      <c r="N121" s="1">
        <v>2</v>
      </c>
      <c r="O121" t="s">
        <v>200</v>
      </c>
    </row>
    <row r="122" spans="2:15">
      <c r="C122" t="s">
        <v>35</v>
      </c>
      <c r="D122" t="s">
        <v>159</v>
      </c>
      <c r="M122" t="s">
        <v>19</v>
      </c>
      <c r="N122" s="1">
        <v>7</v>
      </c>
      <c r="O122" t="s">
        <v>200</v>
      </c>
    </row>
    <row r="123" spans="2:15">
      <c r="C123" t="s">
        <v>36</v>
      </c>
      <c r="D123" t="s">
        <v>160</v>
      </c>
      <c r="M123" t="s">
        <v>19</v>
      </c>
      <c r="N123" s="1">
        <v>0</v>
      </c>
      <c r="O123" t="s">
        <v>200</v>
      </c>
    </row>
    <row r="124" spans="2:15">
      <c r="C124" t="s">
        <v>37</v>
      </c>
      <c r="D124" t="s">
        <v>161</v>
      </c>
      <c r="M124" t="s">
        <v>19</v>
      </c>
      <c r="N124" s="1">
        <v>0</v>
      </c>
      <c r="O124" t="s">
        <v>200</v>
      </c>
    </row>
    <row r="125" spans="2:15">
      <c r="C125" t="s">
        <v>38</v>
      </c>
      <c r="D125" t="s">
        <v>162</v>
      </c>
      <c r="M125" t="s">
        <v>19</v>
      </c>
      <c r="N125" s="1">
        <v>0</v>
      </c>
      <c r="O125" t="s">
        <v>200</v>
      </c>
    </row>
    <row r="126" spans="2:15">
      <c r="C126" t="s">
        <v>48</v>
      </c>
      <c r="D126" t="s">
        <v>163</v>
      </c>
      <c r="M126" t="s">
        <v>19</v>
      </c>
      <c r="N126" s="1">
        <v>0</v>
      </c>
      <c r="O126" t="s">
        <v>200</v>
      </c>
    </row>
    <row r="127" spans="2:15">
      <c r="B127" t="s">
        <v>27</v>
      </c>
      <c r="C127" t="s">
        <v>164</v>
      </c>
    </row>
    <row r="128" spans="2:15">
      <c r="C128" t="s">
        <v>23</v>
      </c>
      <c r="D128" t="s">
        <v>165</v>
      </c>
      <c r="M128" t="s">
        <v>19</v>
      </c>
      <c r="N128" s="1">
        <v>1</v>
      </c>
      <c r="O128" t="s">
        <v>200</v>
      </c>
    </row>
    <row r="129" spans="2:15">
      <c r="C129" t="s">
        <v>35</v>
      </c>
      <c r="D129" t="s">
        <v>166</v>
      </c>
      <c r="M129" t="s">
        <v>19</v>
      </c>
      <c r="N129" s="1">
        <v>0</v>
      </c>
      <c r="O129" t="s">
        <v>200</v>
      </c>
    </row>
    <row r="130" spans="2:15">
      <c r="C130" t="s">
        <v>36</v>
      </c>
      <c r="D130" t="s">
        <v>167</v>
      </c>
      <c r="M130" t="s">
        <v>19</v>
      </c>
      <c r="N130" s="1">
        <v>1</v>
      </c>
      <c r="O130" t="s">
        <v>200</v>
      </c>
    </row>
    <row r="131" spans="2:15">
      <c r="C131" t="s">
        <v>37</v>
      </c>
      <c r="D131" t="s">
        <v>168</v>
      </c>
      <c r="M131" t="s">
        <v>19</v>
      </c>
      <c r="N131" s="1">
        <v>0</v>
      </c>
      <c r="O131" t="s">
        <v>200</v>
      </c>
    </row>
    <row r="132" spans="2:15">
      <c r="C132" t="s">
        <v>38</v>
      </c>
      <c r="D132" t="s">
        <v>169</v>
      </c>
      <c r="M132" t="s">
        <v>19</v>
      </c>
      <c r="N132" s="1">
        <v>2</v>
      </c>
      <c r="O132" t="s">
        <v>200</v>
      </c>
    </row>
    <row r="133" spans="2:15">
      <c r="C133" t="s">
        <v>48</v>
      </c>
      <c r="D133" t="s">
        <v>105</v>
      </c>
      <c r="M133" t="s">
        <v>19</v>
      </c>
      <c r="N133" s="1">
        <v>5</v>
      </c>
      <c r="O133" t="s">
        <v>200</v>
      </c>
    </row>
    <row r="134" spans="2:15">
      <c r="B134" t="s">
        <v>28</v>
      </c>
      <c r="C134" t="s">
        <v>170</v>
      </c>
    </row>
    <row r="135" spans="2:15">
      <c r="C135" t="s">
        <v>23</v>
      </c>
      <c r="D135" t="s">
        <v>171</v>
      </c>
      <c r="M135" t="s">
        <v>19</v>
      </c>
      <c r="N135" s="1">
        <v>3651</v>
      </c>
      <c r="O135" t="s">
        <v>195</v>
      </c>
    </row>
    <row r="136" spans="2:15">
      <c r="C136" t="s">
        <v>35</v>
      </c>
      <c r="D136" t="s">
        <v>172</v>
      </c>
      <c r="N136" s="1">
        <v>0</v>
      </c>
      <c r="O136" t="s">
        <v>195</v>
      </c>
    </row>
    <row r="137" spans="2:15">
      <c r="C137" t="s">
        <v>36</v>
      </c>
      <c r="D137" t="s">
        <v>173</v>
      </c>
      <c r="M137" t="s">
        <v>19</v>
      </c>
      <c r="N137" s="1">
        <v>0</v>
      </c>
      <c r="O137" t="s">
        <v>195</v>
      </c>
    </row>
    <row r="138" spans="2:15">
      <c r="C138" t="s">
        <v>37</v>
      </c>
      <c r="D138" t="s">
        <v>174</v>
      </c>
      <c r="M138" t="s">
        <v>19</v>
      </c>
      <c r="N138" s="1">
        <v>0</v>
      </c>
      <c r="O138" t="s">
        <v>195</v>
      </c>
    </row>
    <row r="139" spans="2:15">
      <c r="C139" t="s">
        <v>38</v>
      </c>
      <c r="D139" t="s">
        <v>175</v>
      </c>
      <c r="M139" t="s">
        <v>19</v>
      </c>
      <c r="N139" s="1">
        <v>0</v>
      </c>
      <c r="O139" t="s">
        <v>200</v>
      </c>
    </row>
    <row r="140" spans="2:15">
      <c r="C140" t="s">
        <v>48</v>
      </c>
      <c r="D140" t="s">
        <v>176</v>
      </c>
      <c r="M140" t="s">
        <v>19</v>
      </c>
      <c r="N140" s="1">
        <v>0</v>
      </c>
      <c r="O140" t="s">
        <v>200</v>
      </c>
    </row>
    <row r="141" spans="2:15">
      <c r="C141" t="s">
        <v>64</v>
      </c>
      <c r="D141" t="s">
        <v>177</v>
      </c>
      <c r="M141" t="s">
        <v>19</v>
      </c>
      <c r="N141" s="1">
        <v>0</v>
      </c>
      <c r="O141" t="s">
        <v>200</v>
      </c>
    </row>
    <row r="142" spans="2:15">
      <c r="C142" t="s">
        <v>67</v>
      </c>
      <c r="D142" t="s">
        <v>178</v>
      </c>
      <c r="M142" t="s">
        <v>19</v>
      </c>
      <c r="N142" s="1">
        <v>0</v>
      </c>
      <c r="O142" t="s">
        <v>200</v>
      </c>
    </row>
    <row r="143" spans="2:15">
      <c r="B143" t="s">
        <v>29</v>
      </c>
      <c r="C143" t="s">
        <v>179</v>
      </c>
    </row>
    <row r="144" spans="2:15">
      <c r="C144" t="s">
        <v>23</v>
      </c>
      <c r="D144" t="s">
        <v>180</v>
      </c>
      <c r="M144" t="s">
        <v>19</v>
      </c>
      <c r="N144" s="1">
        <v>0</v>
      </c>
      <c r="O144" t="s">
        <v>200</v>
      </c>
    </row>
    <row r="145" spans="2:15">
      <c r="C145" t="s">
        <v>35</v>
      </c>
      <c r="D145" t="s">
        <v>181</v>
      </c>
      <c r="M145" t="s">
        <v>19</v>
      </c>
      <c r="N145" s="1">
        <v>0</v>
      </c>
      <c r="O145" t="s">
        <v>200</v>
      </c>
    </row>
    <row r="146" spans="2:15">
      <c r="C146" t="s">
        <v>36</v>
      </c>
      <c r="D146" t="s">
        <v>182</v>
      </c>
      <c r="M146" t="s">
        <v>19</v>
      </c>
      <c r="N146" s="1">
        <v>0</v>
      </c>
      <c r="O146" t="s">
        <v>200</v>
      </c>
    </row>
    <row r="147" spans="2:15">
      <c r="C147" t="s">
        <v>37</v>
      </c>
      <c r="D147" t="s">
        <v>183</v>
      </c>
      <c r="M147" t="s">
        <v>19</v>
      </c>
      <c r="N147" s="1">
        <v>2</v>
      </c>
      <c r="O147" t="s">
        <v>200</v>
      </c>
    </row>
    <row r="148" spans="2:15">
      <c r="C148" t="s">
        <v>38</v>
      </c>
      <c r="D148" t="s">
        <v>184</v>
      </c>
      <c r="M148" t="s">
        <v>19</v>
      </c>
      <c r="N148" s="1">
        <v>11</v>
      </c>
      <c r="O148" t="s">
        <v>200</v>
      </c>
    </row>
    <row r="149" spans="2:15">
      <c r="C149" t="s">
        <v>48</v>
      </c>
      <c r="D149" t="s">
        <v>185</v>
      </c>
      <c r="M149" t="s">
        <v>19</v>
      </c>
      <c r="N149" s="1">
        <v>0</v>
      </c>
      <c r="O149" t="s">
        <v>200</v>
      </c>
    </row>
    <row r="150" spans="2:15">
      <c r="C150" t="s">
        <v>64</v>
      </c>
      <c r="D150" t="s">
        <v>186</v>
      </c>
      <c r="M150" t="s">
        <v>19</v>
      </c>
      <c r="N150" s="1">
        <v>0</v>
      </c>
      <c r="O150" t="s">
        <v>200</v>
      </c>
    </row>
    <row r="151" spans="2:15">
      <c r="B151" t="s">
        <v>39</v>
      </c>
      <c r="C151" t="s">
        <v>187</v>
      </c>
    </row>
    <row r="152" spans="2:15">
      <c r="C152" t="s">
        <v>23</v>
      </c>
      <c r="D152" t="s">
        <v>188</v>
      </c>
      <c r="M152" t="s">
        <v>19</v>
      </c>
      <c r="N152" s="1">
        <v>0</v>
      </c>
      <c r="O152" t="s">
        <v>200</v>
      </c>
    </row>
    <row r="153" spans="2:15">
      <c r="C153" t="s">
        <v>35</v>
      </c>
      <c r="D153" t="s">
        <v>189</v>
      </c>
      <c r="M153" t="s">
        <v>19</v>
      </c>
      <c r="N153" s="1">
        <v>348</v>
      </c>
      <c r="O153" t="s">
        <v>200</v>
      </c>
    </row>
    <row r="154" spans="2:15">
      <c r="C154" t="s">
        <v>36</v>
      </c>
      <c r="D154" t="s">
        <v>190</v>
      </c>
      <c r="M154" t="s">
        <v>19</v>
      </c>
      <c r="N154" s="1">
        <v>3000</v>
      </c>
      <c r="O154" t="s">
        <v>201</v>
      </c>
    </row>
    <row r="155" spans="2:15">
      <c r="C155" t="s">
        <v>37</v>
      </c>
      <c r="D155" t="s">
        <v>191</v>
      </c>
      <c r="M155" t="s">
        <v>19</v>
      </c>
      <c r="N155" s="1">
        <v>1</v>
      </c>
      <c r="O155" t="s">
        <v>200</v>
      </c>
    </row>
    <row r="156" spans="2:15">
      <c r="C156" t="s">
        <v>38</v>
      </c>
      <c r="D156" t="s">
        <v>192</v>
      </c>
      <c r="M156" t="s">
        <v>19</v>
      </c>
      <c r="N156" s="1">
        <v>561</v>
      </c>
      <c r="O156" t="s">
        <v>201</v>
      </c>
    </row>
  </sheetData>
  <mergeCells count="7">
    <mergeCell ref="B15:F15"/>
    <mergeCell ref="AB24:AF24"/>
    <mergeCell ref="A1:AA1"/>
    <mergeCell ref="A2:AA2"/>
    <mergeCell ref="A3:AA3"/>
    <mergeCell ref="A4:AA4"/>
    <mergeCell ref="A6:AA6"/>
  </mergeCells>
  <printOptions horizontalCentered="1"/>
  <pageMargins left="1.1811023622047245" right="0.78740157480314965" top="0.78740157480314965" bottom="0.78740157480314965" header="0.31496062992125984" footer="0.31496062992125984"/>
  <pageSetup paperSize="256" scale="85" orientation="portrait" r:id="rId1"/>
  <rowBreaks count="2" manualBreakCount="2">
    <brk id="57" max="16383" man="1"/>
    <brk id="1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A23"/>
  <sheetViews>
    <sheetView view="pageBreakPreview" zoomScale="80" zoomScaleSheetLayoutView="80" workbookViewId="0">
      <selection activeCell="V14" sqref="V14"/>
    </sheetView>
  </sheetViews>
  <sheetFormatPr defaultColWidth="3" defaultRowHeight="15"/>
  <cols>
    <col min="11" max="11" width="10.140625" customWidth="1"/>
    <col min="18" max="18" width="4.5703125" customWidth="1"/>
  </cols>
  <sheetData>
    <row r="1" spans="1:27">
      <c r="A1" s="20" t="str">
        <f>Profil!A1</f>
        <v>DATA POKOK DESA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>
      <c r="A2" s="26" t="str">
        <f>Profil!A2</f>
        <v>DESA SUMBER AGUNG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>
      <c r="A3" s="25" t="str">
        <f>Profil!A3</f>
        <v>KECAMATAN NUHON KABUPATEN BANGGAI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>
      <c r="A4" s="25" t="str">
        <f>Profil!A4</f>
        <v>TAHUN 2022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6" spans="1:27">
      <c r="A6" s="20" t="s">
        <v>205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8" spans="1:27">
      <c r="A8" t="s">
        <v>23</v>
      </c>
      <c r="B8" t="s">
        <v>206</v>
      </c>
      <c r="L8" t="s">
        <v>19</v>
      </c>
      <c r="M8" s="28">
        <f>M9+M14+M18+M19+M20+M21</f>
        <v>1449327666</v>
      </c>
      <c r="N8" s="28"/>
      <c r="O8" s="28"/>
      <c r="P8" s="28"/>
      <c r="Q8" s="28"/>
      <c r="R8" s="28"/>
    </row>
    <row r="9" spans="1:27">
      <c r="B9" t="s">
        <v>21</v>
      </c>
      <c r="C9" t="s">
        <v>207</v>
      </c>
      <c r="L9" t="s">
        <v>19</v>
      </c>
      <c r="M9" s="28">
        <f>SUM(M10:R13)</f>
        <v>2000000</v>
      </c>
      <c r="N9" s="28"/>
      <c r="O9" s="28"/>
      <c r="P9" s="28"/>
      <c r="Q9" s="28"/>
      <c r="R9" s="28"/>
    </row>
    <row r="10" spans="1:27">
      <c r="C10" t="s">
        <v>23</v>
      </c>
      <c r="D10" t="s">
        <v>305</v>
      </c>
      <c r="L10" t="s">
        <v>19</v>
      </c>
      <c r="M10" s="27">
        <v>0</v>
      </c>
      <c r="N10" s="27"/>
      <c r="O10" s="27"/>
      <c r="P10" s="27"/>
      <c r="Q10" s="27"/>
      <c r="R10" s="27"/>
    </row>
    <row r="11" spans="1:27">
      <c r="C11" t="s">
        <v>35</v>
      </c>
      <c r="D11" t="s">
        <v>208</v>
      </c>
      <c r="L11" t="s">
        <v>19</v>
      </c>
      <c r="M11" s="27">
        <v>2000000</v>
      </c>
      <c r="N11" s="27"/>
      <c r="O11" s="27"/>
      <c r="P11" s="27"/>
      <c r="Q11" s="27"/>
      <c r="R11" s="27"/>
    </row>
    <row r="12" spans="1:27">
      <c r="C12" t="s">
        <v>36</v>
      </c>
      <c r="D12" t="s">
        <v>209</v>
      </c>
      <c r="L12" t="s">
        <v>19</v>
      </c>
      <c r="M12" s="27">
        <v>0</v>
      </c>
      <c r="N12" s="27"/>
      <c r="O12" s="27"/>
      <c r="P12" s="27"/>
      <c r="Q12" s="27"/>
      <c r="R12" s="27"/>
    </row>
    <row r="13" spans="1:27">
      <c r="C13" t="s">
        <v>37</v>
      </c>
      <c r="D13" t="s">
        <v>210</v>
      </c>
      <c r="L13" t="s">
        <v>19</v>
      </c>
      <c r="M13" s="27">
        <v>0</v>
      </c>
      <c r="N13" s="27"/>
      <c r="O13" s="27"/>
      <c r="P13" s="27"/>
      <c r="Q13" s="27"/>
      <c r="R13" s="27"/>
      <c r="T13" t="s">
        <v>385</v>
      </c>
    </row>
    <row r="14" spans="1:27">
      <c r="B14" t="s">
        <v>24</v>
      </c>
      <c r="C14" t="s">
        <v>211</v>
      </c>
      <c r="L14" t="s">
        <v>19</v>
      </c>
      <c r="M14" s="28">
        <f>M15+M16+M17</f>
        <v>928321500</v>
      </c>
      <c r="N14" s="28"/>
      <c r="O14" s="28"/>
      <c r="P14" s="28"/>
      <c r="Q14" s="28"/>
      <c r="R14" s="28"/>
    </row>
    <row r="15" spans="1:27">
      <c r="C15" t="s">
        <v>23</v>
      </c>
      <c r="D15" t="s">
        <v>212</v>
      </c>
      <c r="L15" t="s">
        <v>19</v>
      </c>
      <c r="M15" s="27">
        <v>871306000</v>
      </c>
      <c r="N15" s="27"/>
      <c r="O15" s="27"/>
      <c r="P15" s="27"/>
      <c r="Q15" s="27"/>
      <c r="R15" s="27"/>
    </row>
    <row r="16" spans="1:27">
      <c r="C16" t="s">
        <v>35</v>
      </c>
      <c r="D16" t="s">
        <v>7</v>
      </c>
      <c r="L16" t="s">
        <v>19</v>
      </c>
      <c r="M16" s="27">
        <v>0</v>
      </c>
      <c r="N16" s="27"/>
      <c r="O16" s="27"/>
      <c r="P16" s="27"/>
      <c r="Q16" s="27"/>
      <c r="R16" s="27"/>
    </row>
    <row r="17" spans="1:18">
      <c r="C17" t="s">
        <v>36</v>
      </c>
      <c r="D17" t="s">
        <v>6</v>
      </c>
      <c r="L17" t="s">
        <v>19</v>
      </c>
      <c r="M17" s="27">
        <v>57015500</v>
      </c>
      <c r="N17" s="27"/>
      <c r="O17" s="27"/>
      <c r="P17" s="27"/>
      <c r="Q17" s="27"/>
      <c r="R17" s="27"/>
    </row>
    <row r="18" spans="1:18">
      <c r="B18" t="s">
        <v>25</v>
      </c>
      <c r="C18" t="s">
        <v>213</v>
      </c>
      <c r="L18" t="s">
        <v>19</v>
      </c>
      <c r="M18" s="27">
        <v>6055766</v>
      </c>
      <c r="N18" s="27"/>
      <c r="O18" s="27"/>
      <c r="P18" s="27"/>
      <c r="Q18" s="27"/>
      <c r="R18" s="27"/>
    </row>
    <row r="19" spans="1:18">
      <c r="B19" t="s">
        <v>26</v>
      </c>
      <c r="C19" t="s">
        <v>397</v>
      </c>
      <c r="L19" t="s">
        <v>19</v>
      </c>
      <c r="M19" s="27">
        <v>127256000</v>
      </c>
      <c r="N19" s="27"/>
      <c r="O19" s="27"/>
      <c r="P19" s="27"/>
      <c r="Q19" s="27"/>
      <c r="R19" s="27"/>
    </row>
    <row r="20" spans="1:18">
      <c r="B20" t="s">
        <v>27</v>
      </c>
      <c r="C20" t="s">
        <v>214</v>
      </c>
      <c r="L20" t="s">
        <v>19</v>
      </c>
      <c r="M20" s="27">
        <v>0</v>
      </c>
      <c r="N20" s="27"/>
      <c r="O20" s="27"/>
      <c r="P20" s="27"/>
      <c r="Q20" s="27"/>
      <c r="R20" s="27"/>
    </row>
    <row r="21" spans="1:18">
      <c r="A21" t="s">
        <v>35</v>
      </c>
      <c r="B21" t="s">
        <v>215</v>
      </c>
      <c r="L21" t="s">
        <v>19</v>
      </c>
      <c r="M21" s="28">
        <f>SUM(M22:R23)</f>
        <v>385694400</v>
      </c>
      <c r="N21" s="28"/>
      <c r="O21" s="28"/>
      <c r="P21" s="28"/>
      <c r="Q21" s="28"/>
      <c r="R21" s="28"/>
    </row>
    <row r="22" spans="1:18">
      <c r="B22" t="s">
        <v>21</v>
      </c>
      <c r="C22" t="s">
        <v>216</v>
      </c>
      <c r="L22" t="s">
        <v>19</v>
      </c>
      <c r="M22" s="27">
        <v>375351240</v>
      </c>
      <c r="N22" s="27"/>
      <c r="O22" s="27"/>
      <c r="P22" s="27"/>
      <c r="Q22" s="27"/>
      <c r="R22" s="27"/>
    </row>
    <row r="23" spans="1:18">
      <c r="B23" t="s">
        <v>24</v>
      </c>
      <c r="C23" t="s">
        <v>217</v>
      </c>
      <c r="L23" t="s">
        <v>19</v>
      </c>
      <c r="M23" s="27">
        <v>10343160</v>
      </c>
      <c r="N23" s="27"/>
      <c r="O23" s="27"/>
      <c r="P23" s="27"/>
      <c r="Q23" s="27"/>
      <c r="R23" s="27"/>
    </row>
  </sheetData>
  <mergeCells count="21">
    <mergeCell ref="M19:R19"/>
    <mergeCell ref="M20:R20"/>
    <mergeCell ref="M21:R21"/>
    <mergeCell ref="M22:R22"/>
    <mergeCell ref="M23:R23"/>
    <mergeCell ref="M14:R14"/>
    <mergeCell ref="M15:R15"/>
    <mergeCell ref="M16:R16"/>
    <mergeCell ref="M17:R17"/>
    <mergeCell ref="M18:R18"/>
    <mergeCell ref="M10:R10"/>
    <mergeCell ref="M11:R11"/>
    <mergeCell ref="M12:R12"/>
    <mergeCell ref="M13:R13"/>
    <mergeCell ref="M8:R8"/>
    <mergeCell ref="M9:R9"/>
    <mergeCell ref="A1:AA1"/>
    <mergeCell ref="A2:AA2"/>
    <mergeCell ref="A3:AA3"/>
    <mergeCell ref="A4:AA4"/>
    <mergeCell ref="A6:AA6"/>
  </mergeCells>
  <dataValidations count="1">
    <dataValidation type="whole" allowBlank="1" showInputMessage="1" showErrorMessage="1" errorTitle="Hanya Angka" sqref="M10:R13 M15:R20 M22:R23">
      <formula1>0</formula1>
      <formula2>9999999999</formula2>
    </dataValidation>
  </dataValidations>
  <printOptions horizontalCentered="1"/>
  <pageMargins left="1.1811023622047245" right="0.78740157480314965" top="0.78740157480314965" bottom="0.78740157480314965" header="0.31496062992125984" footer="0.31496062992125984"/>
  <pageSetup paperSize="256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41"/>
  <sheetViews>
    <sheetView view="pageBreakPreview" topLeftCell="A11" zoomScale="80" zoomScaleSheetLayoutView="80" workbookViewId="0">
      <selection activeCell="W12" sqref="W12"/>
    </sheetView>
  </sheetViews>
  <sheetFormatPr defaultColWidth="3" defaultRowHeight="15"/>
  <cols>
    <col min="13" max="13" width="5.28515625" customWidth="1"/>
    <col min="16" max="16" width="5.28515625" customWidth="1"/>
    <col min="17" max="17" width="3" customWidth="1"/>
  </cols>
  <sheetData>
    <row r="1" spans="1:27">
      <c r="A1" s="20" t="str">
        <f>Profil!A1</f>
        <v>DATA POKOK DESA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>
      <c r="A2" s="26" t="str">
        <f>Profil!A2</f>
        <v>DESA SUMBER AGUNG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>
      <c r="A3" s="25" t="str">
        <f>Profil!A3</f>
        <v>KECAMATAN NUHON KABUPATEN BANGGAI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>
      <c r="A4" s="25" t="str">
        <f>Profil!A4</f>
        <v>TAHUN 2022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6" spans="1:27">
      <c r="A6" s="20" t="s">
        <v>218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8" spans="1:27">
      <c r="A8" t="s">
        <v>23</v>
      </c>
      <c r="B8" t="s">
        <v>396</v>
      </c>
    </row>
    <row r="9" spans="1:27">
      <c r="B9" t="s">
        <v>21</v>
      </c>
      <c r="C9" t="s">
        <v>219</v>
      </c>
      <c r="L9" t="s">
        <v>19</v>
      </c>
      <c r="M9" s="1">
        <v>5</v>
      </c>
      <c r="N9" t="s">
        <v>199</v>
      </c>
    </row>
    <row r="10" spans="1:27">
      <c r="B10" t="s">
        <v>24</v>
      </c>
      <c r="C10" t="s">
        <v>220</v>
      </c>
      <c r="L10" t="s">
        <v>19</v>
      </c>
      <c r="M10" s="1">
        <v>2</v>
      </c>
      <c r="N10" t="s">
        <v>199</v>
      </c>
    </row>
    <row r="11" spans="1:27">
      <c r="B11" t="s">
        <v>25</v>
      </c>
      <c r="C11" t="s">
        <v>221</v>
      </c>
      <c r="L11" t="s">
        <v>19</v>
      </c>
      <c r="M11" s="1">
        <v>0</v>
      </c>
      <c r="N11" t="s">
        <v>273</v>
      </c>
    </row>
    <row r="12" spans="1:27">
      <c r="B12" t="s">
        <v>26</v>
      </c>
      <c r="C12" t="s">
        <v>222</v>
      </c>
      <c r="L12" t="s">
        <v>19</v>
      </c>
      <c r="M12" s="27">
        <v>0</v>
      </c>
      <c r="N12" s="27"/>
      <c r="O12" s="27"/>
      <c r="P12" s="27"/>
      <c r="Q12" s="27"/>
      <c r="R12" s="27"/>
    </row>
    <row r="13" spans="1:27">
      <c r="A13" t="s">
        <v>35</v>
      </c>
      <c r="B13" t="s">
        <v>223</v>
      </c>
    </row>
    <row r="14" spans="1:27">
      <c r="B14" t="s">
        <v>21</v>
      </c>
      <c r="C14" t="s">
        <v>224</v>
      </c>
      <c r="L14" t="s">
        <v>19</v>
      </c>
      <c r="M14" s="1">
        <v>1</v>
      </c>
      <c r="N14" t="s">
        <v>199</v>
      </c>
    </row>
    <row r="15" spans="1:27">
      <c r="B15" t="s">
        <v>24</v>
      </c>
      <c r="C15" t="s">
        <v>225</v>
      </c>
      <c r="L15" t="s">
        <v>19</v>
      </c>
      <c r="M15" s="1">
        <v>3</v>
      </c>
      <c r="N15" t="s">
        <v>199</v>
      </c>
    </row>
    <row r="16" spans="1:27">
      <c r="B16" t="s">
        <v>25</v>
      </c>
      <c r="C16" t="s">
        <v>226</v>
      </c>
      <c r="L16" t="s">
        <v>19</v>
      </c>
      <c r="M16" s="1">
        <v>1</v>
      </c>
      <c r="N16" t="s">
        <v>200</v>
      </c>
    </row>
    <row r="17" spans="1:18">
      <c r="B17" t="s">
        <v>26</v>
      </c>
      <c r="C17" t="s">
        <v>227</v>
      </c>
      <c r="L17" t="s">
        <v>19</v>
      </c>
      <c r="M17" s="1">
        <v>1</v>
      </c>
      <c r="N17" t="s">
        <v>273</v>
      </c>
    </row>
    <row r="18" spans="1:18">
      <c r="A18" t="s">
        <v>36</v>
      </c>
      <c r="B18" t="s">
        <v>228</v>
      </c>
    </row>
    <row r="19" spans="1:18">
      <c r="B19" t="s">
        <v>21</v>
      </c>
      <c r="C19" t="s">
        <v>219</v>
      </c>
      <c r="L19" t="s">
        <v>19</v>
      </c>
      <c r="M19" s="1">
        <v>3</v>
      </c>
      <c r="N19" t="s">
        <v>199</v>
      </c>
    </row>
    <row r="20" spans="1:18">
      <c r="B20" t="s">
        <v>24</v>
      </c>
      <c r="C20" t="s">
        <v>220</v>
      </c>
      <c r="L20" t="s">
        <v>19</v>
      </c>
      <c r="M20" s="1">
        <v>16</v>
      </c>
      <c r="N20" t="s">
        <v>199</v>
      </c>
    </row>
    <row r="21" spans="1:18">
      <c r="B21" t="s">
        <v>25</v>
      </c>
      <c r="C21" t="s">
        <v>221</v>
      </c>
      <c r="L21" t="s">
        <v>19</v>
      </c>
      <c r="M21" s="1">
        <v>1</v>
      </c>
      <c r="N21" t="s">
        <v>273</v>
      </c>
    </row>
    <row r="22" spans="1:18">
      <c r="B22" t="s">
        <v>26</v>
      </c>
      <c r="C22" t="s">
        <v>230</v>
      </c>
      <c r="L22" t="s">
        <v>19</v>
      </c>
      <c r="M22" s="1">
        <v>10</v>
      </c>
      <c r="N22" t="s">
        <v>274</v>
      </c>
    </row>
    <row r="23" spans="1:18">
      <c r="C23" t="s">
        <v>229</v>
      </c>
    </row>
    <row r="24" spans="1:18">
      <c r="B24" t="s">
        <v>27</v>
      </c>
      <c r="C24" t="s">
        <v>222</v>
      </c>
      <c r="L24" t="s">
        <v>19</v>
      </c>
      <c r="M24" s="27">
        <v>0</v>
      </c>
      <c r="N24" s="27"/>
      <c r="O24" s="27"/>
      <c r="P24" s="27"/>
      <c r="Q24" s="27"/>
      <c r="R24" s="27"/>
    </row>
    <row r="25" spans="1:18">
      <c r="A25" t="s">
        <v>37</v>
      </c>
      <c r="B25" t="s">
        <v>231</v>
      </c>
    </row>
    <row r="26" spans="1:18">
      <c r="B26" t="s">
        <v>21</v>
      </c>
      <c r="C26" t="s">
        <v>232</v>
      </c>
      <c r="L26" t="s">
        <v>19</v>
      </c>
      <c r="M26" s="1">
        <v>1</v>
      </c>
      <c r="N26" t="s">
        <v>276</v>
      </c>
      <c r="P26" s="8"/>
      <c r="Q26" t="s">
        <v>275</v>
      </c>
    </row>
    <row r="27" spans="1:18">
      <c r="B27" t="s">
        <v>24</v>
      </c>
      <c r="C27" t="s">
        <v>233</v>
      </c>
      <c r="L27" t="s">
        <v>19</v>
      </c>
      <c r="M27" s="27">
        <v>5000000</v>
      </c>
      <c r="N27" s="27"/>
      <c r="O27" s="27"/>
      <c r="P27" s="27"/>
      <c r="Q27" s="27"/>
      <c r="R27" s="27"/>
    </row>
    <row r="28" spans="1:18">
      <c r="B28" t="s">
        <v>25</v>
      </c>
      <c r="C28" t="s">
        <v>234</v>
      </c>
      <c r="L28" t="s">
        <v>19</v>
      </c>
      <c r="M28" s="27">
        <v>105000000</v>
      </c>
      <c r="N28" s="27"/>
      <c r="O28" s="27"/>
      <c r="P28" s="27"/>
      <c r="Q28" s="27"/>
      <c r="R28" s="27"/>
    </row>
    <row r="29" spans="1:18">
      <c r="C29" t="s">
        <v>235</v>
      </c>
    </row>
    <row r="30" spans="1:18">
      <c r="A30" t="s">
        <v>38</v>
      </c>
      <c r="B30" t="s">
        <v>236</v>
      </c>
    </row>
    <row r="31" spans="1:18">
      <c r="B31" t="s">
        <v>21</v>
      </c>
      <c r="C31" t="s">
        <v>237</v>
      </c>
      <c r="L31" t="s">
        <v>19</v>
      </c>
      <c r="M31" s="1">
        <v>3</v>
      </c>
      <c r="N31" t="s">
        <v>275</v>
      </c>
    </row>
    <row r="32" spans="1:18">
      <c r="B32" t="s">
        <v>24</v>
      </c>
      <c r="C32" t="s">
        <v>238</v>
      </c>
      <c r="L32" t="s">
        <v>19</v>
      </c>
      <c r="M32" s="1">
        <v>3</v>
      </c>
      <c r="N32" t="s">
        <v>199</v>
      </c>
    </row>
    <row r="33" spans="1:18">
      <c r="B33" t="s">
        <v>25</v>
      </c>
      <c r="C33" t="s">
        <v>220</v>
      </c>
      <c r="L33" t="s">
        <v>19</v>
      </c>
      <c r="M33" s="1">
        <v>4</v>
      </c>
      <c r="N33" t="s">
        <v>199</v>
      </c>
    </row>
    <row r="34" spans="1:18">
      <c r="A34" t="s">
        <v>48</v>
      </c>
      <c r="B34" t="s">
        <v>239</v>
      </c>
    </row>
    <row r="35" spans="1:18">
      <c r="B35" t="s">
        <v>21</v>
      </c>
      <c r="C35" t="s">
        <v>241</v>
      </c>
      <c r="L35" t="s">
        <v>19</v>
      </c>
      <c r="M35" s="1">
        <v>0</v>
      </c>
      <c r="N35" t="s">
        <v>44</v>
      </c>
    </row>
    <row r="36" spans="1:18">
      <c r="B36" t="s">
        <v>24</v>
      </c>
      <c r="C36" t="s">
        <v>240</v>
      </c>
      <c r="L36" t="s">
        <v>19</v>
      </c>
      <c r="M36" s="1">
        <v>12</v>
      </c>
      <c r="N36" t="s">
        <v>43</v>
      </c>
    </row>
    <row r="37" spans="1:18">
      <c r="B37" t="s">
        <v>25</v>
      </c>
      <c r="C37" t="s">
        <v>242</v>
      </c>
      <c r="L37" t="s">
        <v>19</v>
      </c>
      <c r="M37" s="27">
        <v>0</v>
      </c>
      <c r="N37" s="27"/>
      <c r="O37" s="27"/>
      <c r="P37" s="27"/>
      <c r="Q37" s="27"/>
      <c r="R37" s="27"/>
    </row>
    <row r="38" spans="1:18">
      <c r="C38" t="s">
        <v>243</v>
      </c>
    </row>
    <row r="39" spans="1:18">
      <c r="B39" t="s">
        <v>26</v>
      </c>
      <c r="C39" t="s">
        <v>242</v>
      </c>
      <c r="L39" t="s">
        <v>19</v>
      </c>
      <c r="M39" s="27">
        <v>75000</v>
      </c>
      <c r="N39" s="27"/>
      <c r="O39" s="27"/>
      <c r="P39" s="27"/>
      <c r="Q39" s="27"/>
      <c r="R39" s="27"/>
    </row>
    <row r="40" spans="1:18">
      <c r="C40" t="s">
        <v>244</v>
      </c>
    </row>
    <row r="41" spans="1:18">
      <c r="A41" t="s">
        <v>64</v>
      </c>
      <c r="B41" t="s">
        <v>245</v>
      </c>
      <c r="L41" t="s">
        <v>19</v>
      </c>
      <c r="M41" s="1">
        <v>1</v>
      </c>
      <c r="N41" t="s">
        <v>277</v>
      </c>
    </row>
  </sheetData>
  <mergeCells count="11">
    <mergeCell ref="M37:R37"/>
    <mergeCell ref="M39:R39"/>
    <mergeCell ref="M12:R12"/>
    <mergeCell ref="M24:R24"/>
    <mergeCell ref="M27:R27"/>
    <mergeCell ref="M28:R28"/>
    <mergeCell ref="A1:AA1"/>
    <mergeCell ref="A2:AA2"/>
    <mergeCell ref="A3:AA3"/>
    <mergeCell ref="A4:AA4"/>
    <mergeCell ref="A6:AA6"/>
  </mergeCells>
  <printOptions horizontalCentered="1"/>
  <pageMargins left="1.1811023622047245" right="0.78740157480314965" top="0.78740157480314965" bottom="0.78740157480314965" header="0.31496062992125984" footer="0.31496062992125984"/>
  <pageSetup paperSize="256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17"/>
  <sheetViews>
    <sheetView view="pageBreakPreview" zoomScale="90" zoomScaleSheetLayoutView="90" workbookViewId="0">
      <selection activeCell="M10" sqref="M10"/>
    </sheetView>
  </sheetViews>
  <sheetFormatPr defaultColWidth="3" defaultRowHeight="15"/>
  <cols>
    <col min="12" max="12" width="3" customWidth="1"/>
    <col min="13" max="13" width="5.28515625" customWidth="1"/>
  </cols>
  <sheetData>
    <row r="1" spans="1:27">
      <c r="A1" s="20" t="str">
        <f>Profil!A1</f>
        <v>DATA POKOK DESA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>
      <c r="A2" s="26" t="str">
        <f>Profil!A2</f>
        <v>DESA SUMBER AGUNG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>
      <c r="A3" s="25" t="str">
        <f>Profil!A3</f>
        <v>KECAMATAN NUHON KABUPATEN BANGGAI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>
      <c r="A4" s="25" t="str">
        <f>Profil!A4</f>
        <v>TAHUN 2022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6" spans="1:27">
      <c r="A6" s="20" t="s">
        <v>246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8" spans="1:27">
      <c r="A8" t="s">
        <v>23</v>
      </c>
      <c r="B8" t="s">
        <v>247</v>
      </c>
      <c r="L8" t="s">
        <v>19</v>
      </c>
      <c r="M8" s="1">
        <v>5</v>
      </c>
      <c r="N8" t="s">
        <v>199</v>
      </c>
    </row>
    <row r="9" spans="1:27">
      <c r="A9" t="s">
        <v>35</v>
      </c>
      <c r="B9" t="s">
        <v>248</v>
      </c>
      <c r="L9" t="s">
        <v>19</v>
      </c>
      <c r="M9" s="1">
        <v>5</v>
      </c>
      <c r="N9" t="s">
        <v>200</v>
      </c>
    </row>
    <row r="10" spans="1:27">
      <c r="A10" t="s">
        <v>36</v>
      </c>
      <c r="B10" t="s">
        <v>249</v>
      </c>
      <c r="L10" t="s">
        <v>19</v>
      </c>
      <c r="M10" s="1">
        <v>12</v>
      </c>
      <c r="N10" t="s">
        <v>269</v>
      </c>
    </row>
    <row r="11" spans="1:27">
      <c r="A11" t="s">
        <v>37</v>
      </c>
      <c r="B11" t="s">
        <v>250</v>
      </c>
    </row>
    <row r="12" spans="1:27">
      <c r="B12" t="s">
        <v>21</v>
      </c>
      <c r="C12" t="s">
        <v>251</v>
      </c>
      <c r="L12" t="s">
        <v>19</v>
      </c>
      <c r="M12" s="1">
        <v>0</v>
      </c>
      <c r="N12" t="s">
        <v>270</v>
      </c>
    </row>
    <row r="13" spans="1:27">
      <c r="B13" t="s">
        <v>24</v>
      </c>
      <c r="C13" t="s">
        <v>252</v>
      </c>
      <c r="L13" t="s">
        <v>19</v>
      </c>
      <c r="M13" s="1">
        <v>0</v>
      </c>
      <c r="N13" t="s">
        <v>270</v>
      </c>
    </row>
    <row r="14" spans="1:27">
      <c r="B14" t="s">
        <v>25</v>
      </c>
      <c r="C14" t="s">
        <v>253</v>
      </c>
      <c r="L14" t="s">
        <v>19</v>
      </c>
      <c r="M14" s="1">
        <v>0</v>
      </c>
      <c r="N14" t="s">
        <v>270</v>
      </c>
    </row>
    <row r="15" spans="1:27">
      <c r="B15" t="s">
        <v>26</v>
      </c>
      <c r="C15" t="s">
        <v>254</v>
      </c>
      <c r="L15" t="s">
        <v>19</v>
      </c>
      <c r="M15" s="1">
        <v>0</v>
      </c>
      <c r="N15" t="s">
        <v>270</v>
      </c>
    </row>
    <row r="16" spans="1:27">
      <c r="B16" t="s">
        <v>27</v>
      </c>
      <c r="C16" t="s">
        <v>255</v>
      </c>
      <c r="L16" t="s">
        <v>19</v>
      </c>
      <c r="M16" s="1">
        <v>0</v>
      </c>
      <c r="N16" t="s">
        <v>270</v>
      </c>
    </row>
    <row r="17" spans="2:14">
      <c r="B17" t="s">
        <v>28</v>
      </c>
      <c r="C17" t="s">
        <v>256</v>
      </c>
      <c r="L17" t="s">
        <v>19</v>
      </c>
      <c r="M17" s="1">
        <v>0</v>
      </c>
      <c r="N17" t="s">
        <v>270</v>
      </c>
    </row>
  </sheetData>
  <mergeCells count="5">
    <mergeCell ref="A1:AA1"/>
    <mergeCell ref="A2:AA2"/>
    <mergeCell ref="A3:AA3"/>
    <mergeCell ref="A4:AA4"/>
    <mergeCell ref="A6:AA6"/>
  </mergeCells>
  <dataValidations count="1">
    <dataValidation type="whole" allowBlank="1" showInputMessage="1" showErrorMessage="1" errorTitle="Hanya Angka" sqref="M8:M10 M12:M17">
      <formula1>0</formula1>
      <formula2>999</formula2>
    </dataValidation>
  </dataValidations>
  <printOptions horizontalCentered="1"/>
  <pageMargins left="1.1811023622047245" right="0.78740157480314965" top="0.78740157480314965" bottom="0.78740157480314965" header="0.31496062992125984" footer="0.31496062992125984"/>
  <pageSetup paperSize="256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9"/>
  <sheetViews>
    <sheetView tabSelected="1" view="pageBreakPreview" zoomScale="90" zoomScaleSheetLayoutView="90" workbookViewId="0">
      <selection activeCell="AS15" sqref="AS15"/>
    </sheetView>
  </sheetViews>
  <sheetFormatPr defaultColWidth="3" defaultRowHeight="15"/>
  <cols>
    <col min="12" max="12" width="3" customWidth="1"/>
    <col min="13" max="13" width="5.28515625" customWidth="1"/>
  </cols>
  <sheetData>
    <row r="1" spans="1:27">
      <c r="A1" s="20" t="str">
        <f>Profil!A1</f>
        <v>DATA POKOK DESA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>
      <c r="A2" s="26" t="str">
        <f>Profil!A2</f>
        <v>DESA SUMBER AGUNG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>
      <c r="A3" s="25" t="str">
        <f>Profil!A3</f>
        <v>KECAMATAN NUHON KABUPATEN BANGGAI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>
      <c r="A4" s="25" t="str">
        <f>Profil!A4</f>
        <v>TAHUN 2022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6" spans="1:27">
      <c r="A6" s="20" t="s">
        <v>257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8" spans="1:27">
      <c r="A8" s="7" t="s">
        <v>23</v>
      </c>
      <c r="B8" t="s">
        <v>258</v>
      </c>
      <c r="L8" t="s">
        <v>19</v>
      </c>
      <c r="M8" s="1">
        <v>1</v>
      </c>
      <c r="N8" t="s">
        <v>270</v>
      </c>
    </row>
    <row r="9" spans="1:27">
      <c r="A9" s="7" t="s">
        <v>35</v>
      </c>
      <c r="B9" t="s">
        <v>259</v>
      </c>
      <c r="L9" t="s">
        <v>19</v>
      </c>
      <c r="M9" s="1">
        <v>1</v>
      </c>
      <c r="N9" t="s">
        <v>200</v>
      </c>
    </row>
    <row r="10" spans="1:27">
      <c r="A10" s="7" t="s">
        <v>36</v>
      </c>
      <c r="B10" t="s">
        <v>260</v>
      </c>
      <c r="L10" t="s">
        <v>19</v>
      </c>
      <c r="M10" s="1">
        <v>1</v>
      </c>
      <c r="N10" t="s">
        <v>271</v>
      </c>
    </row>
    <row r="11" spans="1:27">
      <c r="B11" t="s">
        <v>261</v>
      </c>
    </row>
    <row r="12" spans="1:27">
      <c r="A12" s="7" t="s">
        <v>37</v>
      </c>
      <c r="B12" t="s">
        <v>262</v>
      </c>
      <c r="L12" t="s">
        <v>19</v>
      </c>
      <c r="M12" s="1">
        <v>1</v>
      </c>
      <c r="N12" t="s">
        <v>269</v>
      </c>
    </row>
    <row r="13" spans="1:27">
      <c r="B13" t="s">
        <v>21</v>
      </c>
      <c r="C13" t="s">
        <v>263</v>
      </c>
      <c r="L13" t="s">
        <v>19</v>
      </c>
      <c r="M13" s="1">
        <v>0</v>
      </c>
      <c r="N13" t="s">
        <v>269</v>
      </c>
    </row>
    <row r="14" spans="1:27">
      <c r="B14" t="s">
        <v>24</v>
      </c>
      <c r="C14" t="s">
        <v>264</v>
      </c>
      <c r="L14" t="s">
        <v>19</v>
      </c>
      <c r="M14" s="1">
        <v>0</v>
      </c>
      <c r="N14" t="s">
        <v>269</v>
      </c>
    </row>
    <row r="15" spans="1:27">
      <c r="B15" t="s">
        <v>25</v>
      </c>
      <c r="C15" t="s">
        <v>265</v>
      </c>
      <c r="L15" t="s">
        <v>19</v>
      </c>
      <c r="M15" s="1">
        <v>0</v>
      </c>
      <c r="N15" t="s">
        <v>269</v>
      </c>
    </row>
    <row r="16" spans="1:27">
      <c r="B16" t="s">
        <v>26</v>
      </c>
      <c r="C16" t="s">
        <v>266</v>
      </c>
      <c r="L16" t="s">
        <v>19</v>
      </c>
      <c r="M16" s="1">
        <v>0</v>
      </c>
      <c r="N16" t="s">
        <v>269</v>
      </c>
    </row>
    <row r="17" spans="1:14">
      <c r="A17" s="7" t="s">
        <v>38</v>
      </c>
      <c r="B17" t="s">
        <v>267</v>
      </c>
      <c r="L17" t="s">
        <v>19</v>
      </c>
      <c r="M17" s="1">
        <v>0</v>
      </c>
      <c r="N17" t="s">
        <v>272</v>
      </c>
    </row>
    <row r="18" spans="1:14">
      <c r="A18" s="7" t="s">
        <v>48</v>
      </c>
      <c r="B18" t="s">
        <v>268</v>
      </c>
      <c r="L18" t="s">
        <v>19</v>
      </c>
      <c r="M18" s="1">
        <v>0</v>
      </c>
      <c r="N18" t="s">
        <v>270</v>
      </c>
    </row>
    <row r="19" spans="1:14">
      <c r="A19" s="7" t="s">
        <v>64</v>
      </c>
      <c r="B19" t="s">
        <v>303</v>
      </c>
      <c r="L19" t="s">
        <v>19</v>
      </c>
      <c r="M19" s="1">
        <v>0</v>
      </c>
      <c r="N19" t="s">
        <v>200</v>
      </c>
    </row>
  </sheetData>
  <mergeCells count="5">
    <mergeCell ref="A1:AA1"/>
    <mergeCell ref="A2:AA2"/>
    <mergeCell ref="A3:AA3"/>
    <mergeCell ref="A4:AA4"/>
    <mergeCell ref="A6:AA6"/>
  </mergeCells>
  <dataValidations count="1">
    <dataValidation type="whole" allowBlank="1" showInputMessage="1" showErrorMessage="1" errorTitle="Hanya Angka" sqref="M8:M10 M13:M19">
      <formula1>0</formula1>
      <formula2>999</formula2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Profil</vt:lpstr>
      <vt:lpstr>Personil</vt:lpstr>
      <vt:lpstr>Data Umum</vt:lpstr>
      <vt:lpstr>Keuangan</vt:lpstr>
      <vt:lpstr>Kelembagaan</vt:lpstr>
      <vt:lpstr>Keamanan dan Ketertiban</vt:lpstr>
      <vt:lpstr>Lingkungan Hidup</vt:lpstr>
      <vt:lpstr>'Data Umum'!Print_Area</vt:lpstr>
      <vt:lpstr>Keuangan!Print_Area</vt:lpstr>
      <vt:lpstr>Personil!Print_Area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Mersiegin</cp:lastModifiedBy>
  <dcterms:created xsi:type="dcterms:W3CDTF">2022-06-15T03:07:33Z</dcterms:created>
  <dcterms:modified xsi:type="dcterms:W3CDTF">2022-06-30T05:14:35Z</dcterms:modified>
</cp:coreProperties>
</file>